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5" windowWidth="20730" windowHeight="9345" activeTab="1"/>
  </bookViews>
  <sheets>
    <sheet name="covariance matrix" sheetId="1" r:id="rId1"/>
    <sheet name="calculations" sheetId="4" r:id="rId2"/>
  </sheets>
  <definedNames>
    <definedName name="ad">calculations!$B$2</definedName>
    <definedName name="corr">'covariance matrix'!#REF!</definedName>
    <definedName name="dim">calculations!$B$1</definedName>
    <definedName name="Dinv">calculations!$E$38:$AH$67</definedName>
    <definedName name="max">'covariance matrix'!#REF!</definedName>
    <definedName name="U">calculations!$E$4:$AH$35</definedName>
  </definedNames>
  <calcPr calcId="145621"/>
</workbook>
</file>

<file path=xl/calcChain.xml><?xml version="1.0" encoding="utf-8"?>
<calcChain xmlns="http://schemas.openxmlformats.org/spreadsheetml/2006/main">
  <c r="E101" i="4" l="1"/>
  <c r="D103" i="4"/>
  <c r="E39" i="4"/>
  <c r="F38" i="4"/>
  <c r="F5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E4" i="4"/>
  <c r="F37" i="4" l="1"/>
  <c r="D39" i="4"/>
  <c r="B67" i="4" l="1"/>
  <c r="A5" i="4"/>
  <c r="C5" i="4" s="1"/>
  <c r="F39" i="4" s="1"/>
  <c r="A6" i="4"/>
  <c r="C6" i="4" s="1"/>
  <c r="A7" i="4"/>
  <c r="C7" i="4" s="1"/>
  <c r="A8" i="4"/>
  <c r="C8" i="4" s="1"/>
  <c r="A9" i="4"/>
  <c r="C9" i="4" s="1"/>
  <c r="A10" i="4"/>
  <c r="C10" i="4" s="1"/>
  <c r="A11" i="4"/>
  <c r="C11" i="4" s="1"/>
  <c r="A12" i="4"/>
  <c r="C12" i="4" s="1"/>
  <c r="A13" i="4"/>
  <c r="C13" i="4" s="1"/>
  <c r="A14" i="4"/>
  <c r="C14" i="4" s="1"/>
  <c r="A15" i="4"/>
  <c r="C15" i="4" s="1"/>
  <c r="A16" i="4"/>
  <c r="C16" i="4" s="1"/>
  <c r="A17" i="4"/>
  <c r="C17" i="4" s="1"/>
  <c r="A18" i="4"/>
  <c r="C18" i="4" s="1"/>
  <c r="A19" i="4"/>
  <c r="C19" i="4" s="1"/>
  <c r="A20" i="4"/>
  <c r="C20" i="4" s="1"/>
  <c r="A21" i="4"/>
  <c r="C21" i="4" s="1"/>
  <c r="A22" i="4"/>
  <c r="C22" i="4" s="1"/>
  <c r="A23" i="4"/>
  <c r="C23" i="4" s="1"/>
  <c r="A24" i="4"/>
  <c r="C24" i="4" s="1"/>
  <c r="A25" i="4"/>
  <c r="C25" i="4" s="1"/>
  <c r="A26" i="4"/>
  <c r="C26" i="4" s="1"/>
  <c r="A27" i="4"/>
  <c r="C27" i="4" s="1"/>
  <c r="A28" i="4"/>
  <c r="C28" i="4" s="1"/>
  <c r="A29" i="4"/>
  <c r="C29" i="4" s="1"/>
  <c r="A30" i="4"/>
  <c r="C30" i="4" s="1"/>
  <c r="A31" i="4"/>
  <c r="C31" i="4" s="1"/>
  <c r="A32" i="4"/>
  <c r="C32" i="4" s="1"/>
  <c r="A33" i="4"/>
  <c r="C33" i="4" s="1"/>
  <c r="A34" i="4"/>
  <c r="C34" i="4" s="1"/>
  <c r="A35" i="4"/>
  <c r="C35" i="4" s="1"/>
  <c r="A36" i="4"/>
  <c r="C36" i="4" s="1"/>
  <c r="A37" i="4"/>
  <c r="C37" i="4" s="1"/>
  <c r="A38" i="4"/>
  <c r="C38" i="4" s="1"/>
  <c r="A39" i="4"/>
  <c r="C39" i="4" s="1"/>
  <c r="A40" i="4"/>
  <c r="C40" i="4" s="1"/>
  <c r="A41" i="4"/>
  <c r="C41" i="4" s="1"/>
  <c r="A42" i="4"/>
  <c r="C42" i="4" s="1"/>
  <c r="A43" i="4"/>
  <c r="C43" i="4" s="1"/>
  <c r="A44" i="4"/>
  <c r="C44" i="4" s="1"/>
  <c r="A45" i="4"/>
  <c r="C45" i="4" s="1"/>
  <c r="A46" i="4"/>
  <c r="C46" i="4" s="1"/>
  <c r="A47" i="4"/>
  <c r="C47" i="4" s="1"/>
  <c r="A48" i="4"/>
  <c r="C48" i="4" s="1"/>
  <c r="A49" i="4"/>
  <c r="C49" i="4" s="1"/>
  <c r="A50" i="4"/>
  <c r="C50" i="4" s="1"/>
  <c r="A51" i="4"/>
  <c r="C51" i="4" s="1"/>
  <c r="A52" i="4"/>
  <c r="C52" i="4" s="1"/>
  <c r="A53" i="4"/>
  <c r="C53" i="4" s="1"/>
  <c r="A54" i="4"/>
  <c r="C54" i="4" s="1"/>
  <c r="A55" i="4"/>
  <c r="C55" i="4" s="1"/>
  <c r="A56" i="4"/>
  <c r="C56" i="4" s="1"/>
  <c r="A57" i="4"/>
  <c r="C57" i="4" s="1"/>
  <c r="A58" i="4"/>
  <c r="C58" i="4" s="1"/>
  <c r="A59" i="4"/>
  <c r="C59" i="4" s="1"/>
  <c r="A60" i="4"/>
  <c r="C60" i="4" s="1"/>
  <c r="A61" i="4"/>
  <c r="C61" i="4" s="1"/>
  <c r="A62" i="4"/>
  <c r="C62" i="4" s="1"/>
  <c r="A63" i="4"/>
  <c r="C63" i="4" s="1"/>
  <c r="A64" i="4"/>
  <c r="C64" i="4" s="1"/>
  <c r="A65" i="4"/>
  <c r="C65" i="4" s="1"/>
  <c r="A66" i="4"/>
  <c r="C66" i="4" s="1"/>
  <c r="A67" i="4"/>
  <c r="C67" i="4" s="1"/>
  <c r="A68" i="4"/>
  <c r="C68" i="4" s="1"/>
  <c r="A69" i="4"/>
  <c r="C69" i="4" s="1"/>
  <c r="A70" i="4"/>
  <c r="C70" i="4" s="1"/>
  <c r="A71" i="4"/>
  <c r="C71" i="4" s="1"/>
  <c r="A72" i="4"/>
  <c r="C72" i="4" s="1"/>
  <c r="A73" i="4"/>
  <c r="C73" i="4" s="1"/>
  <c r="A74" i="4"/>
  <c r="C74" i="4" s="1"/>
  <c r="A75" i="4"/>
  <c r="C75" i="4" s="1"/>
  <c r="A76" i="4"/>
  <c r="C76" i="4" s="1"/>
  <c r="A77" i="4"/>
  <c r="C77" i="4" s="1"/>
  <c r="A78" i="4"/>
  <c r="C78" i="4" s="1"/>
  <c r="A79" i="4"/>
  <c r="C79" i="4" s="1"/>
  <c r="A80" i="4"/>
  <c r="C80" i="4" s="1"/>
  <c r="A81" i="4"/>
  <c r="C81" i="4" s="1"/>
  <c r="A82" i="4"/>
  <c r="C82" i="4" s="1"/>
  <c r="A83" i="4"/>
  <c r="C83" i="4" s="1"/>
  <c r="A84" i="4"/>
  <c r="C84" i="4" s="1"/>
  <c r="A85" i="4"/>
  <c r="C85" i="4" s="1"/>
  <c r="A86" i="4"/>
  <c r="C86" i="4" s="1"/>
  <c r="A87" i="4"/>
  <c r="C87" i="4" s="1"/>
  <c r="A88" i="4"/>
  <c r="C88" i="4" s="1"/>
  <c r="A89" i="4"/>
  <c r="C89" i="4" s="1"/>
  <c r="A90" i="4"/>
  <c r="C90" i="4" s="1"/>
  <c r="A4" i="4"/>
  <c r="B35" i="4" l="1"/>
  <c r="B43" i="4"/>
  <c r="B62" i="4"/>
  <c r="B36" i="4"/>
  <c r="B84" i="4"/>
  <c r="B52" i="4"/>
  <c r="B60" i="4"/>
  <c r="B83" i="4"/>
  <c r="B59" i="4"/>
  <c r="B78" i="4"/>
  <c r="B76" i="4"/>
  <c r="B51" i="4"/>
  <c r="B75" i="4"/>
  <c r="B68" i="4"/>
  <c r="B44" i="4"/>
  <c r="B79" i="4"/>
  <c r="B63" i="4"/>
  <c r="B47" i="4"/>
  <c r="B31" i="4"/>
  <c r="B87" i="4"/>
  <c r="B71" i="4"/>
  <c r="B55" i="4"/>
  <c r="B39" i="4"/>
  <c r="B86" i="4"/>
  <c r="B70" i="4"/>
  <c r="B54" i="4"/>
  <c r="B38" i="4"/>
  <c r="B85" i="4"/>
  <c r="B77" i="4"/>
  <c r="B69" i="4"/>
  <c r="B61" i="4"/>
  <c r="B53" i="4"/>
  <c r="B45" i="4"/>
  <c r="B37" i="4"/>
  <c r="B5" i="4"/>
  <c r="B6" i="4" s="1"/>
  <c r="B7" i="4" s="1"/>
  <c r="B8" i="4" s="1"/>
  <c r="B9" i="4" s="1"/>
  <c r="B10" i="4" s="1"/>
  <c r="B11" i="4" s="1"/>
  <c r="B12" i="4" s="1"/>
  <c r="B13" i="4" s="1"/>
  <c r="C4" i="4"/>
  <c r="E38" i="4" s="1"/>
  <c r="B1" i="4" a="1"/>
  <c r="B1" i="4" s="1"/>
  <c r="B90" i="4"/>
  <c r="B82" i="4"/>
  <c r="B74" i="4"/>
  <c r="B66" i="4"/>
  <c r="B58" i="4"/>
  <c r="B50" i="4"/>
  <c r="B42" i="4"/>
  <c r="B34" i="4"/>
  <c r="B14" i="4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89" i="4"/>
  <c r="B81" i="4"/>
  <c r="B73" i="4"/>
  <c r="B65" i="4"/>
  <c r="B57" i="4"/>
  <c r="B49" i="4"/>
  <c r="B41" i="4"/>
  <c r="B33" i="4"/>
  <c r="B88" i="4"/>
  <c r="B80" i="4"/>
  <c r="B72" i="4"/>
  <c r="B64" i="4"/>
  <c r="B56" i="4"/>
  <c r="B48" i="4"/>
  <c r="B40" i="4"/>
  <c r="B32" i="4"/>
  <c r="F101" i="4" l="1"/>
  <c r="G101" i="4" s="1"/>
  <c r="H101" i="4" s="1"/>
  <c r="I101" i="4" s="1"/>
  <c r="J101" i="4" s="1"/>
  <c r="K101" i="4" s="1"/>
  <c r="L101" i="4" s="1"/>
  <c r="M101" i="4" s="1"/>
  <c r="N101" i="4" s="1"/>
  <c r="O101" i="4" s="1"/>
  <c r="D104" i="4"/>
  <c r="D105" i="4" s="1"/>
  <c r="D106" i="4" s="1"/>
  <c r="D107" i="4" s="1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E5" i="4"/>
  <c r="F4" i="4"/>
  <c r="B2" i="4" a="1"/>
  <c r="B2" i="4" s="1"/>
  <c r="G37" i="4"/>
  <c r="D40" i="4"/>
  <c r="P101" i="4" l="1"/>
  <c r="P34" i="1"/>
  <c r="E40" i="4"/>
  <c r="F40" i="4"/>
  <c r="G40" i="4"/>
  <c r="E6" i="4"/>
  <c r="G6" i="4"/>
  <c r="F6" i="4"/>
  <c r="G39" i="4"/>
  <c r="G38" i="4"/>
  <c r="G4" i="4"/>
  <c r="G5" i="4"/>
  <c r="D41" i="4"/>
  <c r="H37" i="4"/>
  <c r="Q101" i="4" l="1"/>
  <c r="Q34" i="1"/>
  <c r="H39" i="4"/>
  <c r="H5" i="4"/>
  <c r="H4" i="4"/>
  <c r="H38" i="4"/>
  <c r="E41" i="4"/>
  <c r="F41" i="4"/>
  <c r="H41" i="4"/>
  <c r="G41" i="4"/>
  <c r="F7" i="4"/>
  <c r="G7" i="4"/>
  <c r="E7" i="4"/>
  <c r="H7" i="4"/>
  <c r="H6" i="4"/>
  <c r="H40" i="4"/>
  <c r="I37" i="4"/>
  <c r="D42" i="4"/>
  <c r="R101" i="4" l="1"/>
  <c r="R34" i="1"/>
  <c r="I39" i="4"/>
  <c r="I38" i="4"/>
  <c r="I4" i="4"/>
  <c r="I5" i="4"/>
  <c r="I40" i="4"/>
  <c r="I6" i="4"/>
  <c r="I7" i="4"/>
  <c r="I41" i="4"/>
  <c r="G42" i="4"/>
  <c r="H42" i="4"/>
  <c r="E42" i="4"/>
  <c r="I42" i="4"/>
  <c r="H8" i="4"/>
  <c r="I8" i="4"/>
  <c r="F42" i="4"/>
  <c r="F8" i="4"/>
  <c r="G8" i="4"/>
  <c r="E8" i="4"/>
  <c r="D43" i="4"/>
  <c r="J37" i="4"/>
  <c r="J42" i="4" s="1"/>
  <c r="S101" i="4" l="1"/>
  <c r="S34" i="1"/>
  <c r="J39" i="4"/>
  <c r="J38" i="4"/>
  <c r="J5" i="4"/>
  <c r="J4" i="4"/>
  <c r="J40" i="4"/>
  <c r="J6" i="4"/>
  <c r="J41" i="4"/>
  <c r="J7" i="4"/>
  <c r="J8" i="4"/>
  <c r="I43" i="4"/>
  <c r="J43" i="4"/>
  <c r="G43" i="4"/>
  <c r="H43" i="4"/>
  <c r="E43" i="4"/>
  <c r="J9" i="4"/>
  <c r="K9" i="4"/>
  <c r="E9" i="4"/>
  <c r="H9" i="4"/>
  <c r="I9" i="4"/>
  <c r="G9" i="4"/>
  <c r="F9" i="4"/>
  <c r="F43" i="4"/>
  <c r="K37" i="4"/>
  <c r="D44" i="4"/>
  <c r="T101" i="4" l="1"/>
  <c r="T34" i="1"/>
  <c r="K44" i="4"/>
  <c r="F44" i="4"/>
  <c r="E44" i="4"/>
  <c r="J44" i="4"/>
  <c r="G44" i="4"/>
  <c r="H44" i="4"/>
  <c r="E10" i="4"/>
  <c r="G10" i="4"/>
  <c r="J10" i="4"/>
  <c r="I44" i="4"/>
  <c r="K10" i="4"/>
  <c r="I10" i="4"/>
  <c r="F10" i="4"/>
  <c r="H10" i="4"/>
  <c r="K39" i="4"/>
  <c r="K38" i="4"/>
  <c r="K5" i="4"/>
  <c r="K4" i="4"/>
  <c r="K40" i="4"/>
  <c r="K6" i="4"/>
  <c r="K41" i="4"/>
  <c r="K7" i="4"/>
  <c r="K8" i="4"/>
  <c r="K42" i="4"/>
  <c r="K43" i="4"/>
  <c r="D45" i="4"/>
  <c r="L37" i="4"/>
  <c r="L44" i="4" s="1"/>
  <c r="U101" i="4" l="1"/>
  <c r="U34" i="1"/>
  <c r="L39" i="4"/>
  <c r="L38" i="4"/>
  <c r="L4" i="4"/>
  <c r="L5" i="4"/>
  <c r="L6" i="4"/>
  <c r="L40" i="4"/>
  <c r="L7" i="4"/>
  <c r="L41" i="4"/>
  <c r="L42" i="4"/>
  <c r="L8" i="4"/>
  <c r="L43" i="4"/>
  <c r="L9" i="4"/>
  <c r="L10" i="4"/>
  <c r="E45" i="4"/>
  <c r="F45" i="4"/>
  <c r="G45" i="4"/>
  <c r="K45" i="4"/>
  <c r="L45" i="4"/>
  <c r="I45" i="4"/>
  <c r="F11" i="4"/>
  <c r="H45" i="4"/>
  <c r="G11" i="4"/>
  <c r="J45" i="4"/>
  <c r="I11" i="4"/>
  <c r="L11" i="4"/>
  <c r="E11" i="4"/>
  <c r="K11" i="4"/>
  <c r="J11" i="4"/>
  <c r="H11" i="4"/>
  <c r="M37" i="4"/>
  <c r="D46" i="4"/>
  <c r="V101" i="4" l="1"/>
  <c r="V34" i="1"/>
  <c r="G46" i="4"/>
  <c r="K46" i="4"/>
  <c r="L46" i="4"/>
  <c r="M46" i="4"/>
  <c r="I46" i="4"/>
  <c r="E46" i="4"/>
  <c r="F46" i="4"/>
  <c r="H46" i="4"/>
  <c r="H12" i="4"/>
  <c r="J46" i="4"/>
  <c r="I12" i="4"/>
  <c r="K12" i="4"/>
  <c r="F12" i="4"/>
  <c r="E12" i="4"/>
  <c r="G12" i="4"/>
  <c r="M12" i="4"/>
  <c r="J12" i="4"/>
  <c r="L12" i="4"/>
  <c r="M39" i="4"/>
  <c r="M5" i="4"/>
  <c r="M4" i="4"/>
  <c r="M38" i="4"/>
  <c r="M40" i="4"/>
  <c r="M6" i="4"/>
  <c r="M7" i="4"/>
  <c r="M41" i="4"/>
  <c r="M8" i="4"/>
  <c r="M42" i="4"/>
  <c r="M9" i="4"/>
  <c r="M43" i="4"/>
  <c r="M44" i="4"/>
  <c r="M10" i="4"/>
  <c r="M45" i="4"/>
  <c r="M11" i="4"/>
  <c r="D47" i="4"/>
  <c r="N37" i="4"/>
  <c r="N12" i="4" s="1"/>
  <c r="W101" i="4" l="1"/>
  <c r="W34" i="1"/>
  <c r="N46" i="4"/>
  <c r="N38" i="4"/>
  <c r="N39" i="4"/>
  <c r="N5" i="4"/>
  <c r="N4" i="4"/>
  <c r="N6" i="4"/>
  <c r="N40" i="4"/>
  <c r="N7" i="4"/>
  <c r="N41" i="4"/>
  <c r="N42" i="4"/>
  <c r="N8" i="4"/>
  <c r="N9" i="4"/>
  <c r="N43" i="4"/>
  <c r="N10" i="4"/>
  <c r="N44" i="4"/>
  <c r="N11" i="4"/>
  <c r="N45" i="4"/>
  <c r="I47" i="4"/>
  <c r="H47" i="4"/>
  <c r="J47" i="4"/>
  <c r="K47" i="4"/>
  <c r="F47" i="4"/>
  <c r="G47" i="4"/>
  <c r="L47" i="4"/>
  <c r="M47" i="4"/>
  <c r="N47" i="4"/>
  <c r="J13" i="4"/>
  <c r="K13" i="4"/>
  <c r="E13" i="4"/>
  <c r="M13" i="4"/>
  <c r="H13" i="4"/>
  <c r="F13" i="4"/>
  <c r="G13" i="4"/>
  <c r="I13" i="4"/>
  <c r="E47" i="4"/>
  <c r="L13" i="4"/>
  <c r="N13" i="4"/>
  <c r="O37" i="4"/>
  <c r="O47" i="4" s="1"/>
  <c r="D48" i="4"/>
  <c r="E14" i="1" l="1"/>
  <c r="A13" i="1"/>
  <c r="X101" i="4"/>
  <c r="X34" i="1"/>
  <c r="J14" i="1"/>
  <c r="J50" i="1" s="1"/>
  <c r="R14" i="1"/>
  <c r="R50" i="1" s="1"/>
  <c r="Z14" i="1"/>
  <c r="Z50" i="1" s="1"/>
  <c r="AH14" i="1"/>
  <c r="AH50" i="1" s="1"/>
  <c r="K14" i="1"/>
  <c r="K50" i="1" s="1"/>
  <c r="S14" i="1"/>
  <c r="S50" i="1" s="1"/>
  <c r="AA14" i="1"/>
  <c r="AA50" i="1" s="1"/>
  <c r="AI14" i="1"/>
  <c r="AI50" i="1" s="1"/>
  <c r="M14" i="1"/>
  <c r="M50" i="1" s="1"/>
  <c r="U14" i="1"/>
  <c r="U50" i="1" s="1"/>
  <c r="AC14" i="1"/>
  <c r="AC50" i="1" s="1"/>
  <c r="H14" i="1"/>
  <c r="H50" i="1" s="1"/>
  <c r="P14" i="1"/>
  <c r="P50" i="1" s="1"/>
  <c r="X14" i="1"/>
  <c r="X50" i="1" s="1"/>
  <c r="AF14" i="1"/>
  <c r="AF50" i="1" s="1"/>
  <c r="T14" i="1"/>
  <c r="T50" i="1" s="1"/>
  <c r="K48" i="4"/>
  <c r="S48" i="4"/>
  <c r="AA48" i="4"/>
  <c r="F14" i="1"/>
  <c r="F50" i="1" s="1"/>
  <c r="V14" i="1"/>
  <c r="V50" i="1" s="1"/>
  <c r="G14" i="1"/>
  <c r="G50" i="1" s="1"/>
  <c r="W14" i="1"/>
  <c r="W50" i="1" s="1"/>
  <c r="I14" i="1"/>
  <c r="I50" i="1" s="1"/>
  <c r="Y14" i="1"/>
  <c r="Y50" i="1" s="1"/>
  <c r="AB14" i="1"/>
  <c r="AB50" i="1" s="1"/>
  <c r="F48" i="4"/>
  <c r="O48" i="4"/>
  <c r="X48" i="4"/>
  <c r="AG48" i="4"/>
  <c r="AD14" i="1"/>
  <c r="AD50" i="1" s="1"/>
  <c r="G48" i="4"/>
  <c r="P48" i="4"/>
  <c r="Y48" i="4"/>
  <c r="AH48" i="4"/>
  <c r="AE14" i="1"/>
  <c r="AE50" i="1" s="1"/>
  <c r="H48" i="4"/>
  <c r="Q48" i="4"/>
  <c r="Z48" i="4"/>
  <c r="O14" i="1"/>
  <c r="O50" i="1" s="1"/>
  <c r="M48" i="4"/>
  <c r="V48" i="4"/>
  <c r="AE48" i="4"/>
  <c r="AG14" i="1"/>
  <c r="AG50" i="1" s="1"/>
  <c r="N48" i="4"/>
  <c r="AF48" i="4"/>
  <c r="R48" i="4"/>
  <c r="T48" i="4"/>
  <c r="N14" i="1"/>
  <c r="N50" i="1" s="1"/>
  <c r="J48" i="4"/>
  <c r="AC48" i="4"/>
  <c r="U48" i="4"/>
  <c r="L14" i="4"/>
  <c r="T14" i="4"/>
  <c r="AB14" i="4"/>
  <c r="L14" i="1"/>
  <c r="L50" i="1" s="1"/>
  <c r="W48" i="4"/>
  <c r="E14" i="4"/>
  <c r="M14" i="4"/>
  <c r="U14" i="4"/>
  <c r="AC14" i="4"/>
  <c r="Q14" i="1"/>
  <c r="Q50" i="1" s="1"/>
  <c r="AD48" i="4"/>
  <c r="G14" i="4"/>
  <c r="O14" i="4"/>
  <c r="W14" i="4"/>
  <c r="AE14" i="4"/>
  <c r="I48" i="4"/>
  <c r="J14" i="4"/>
  <c r="R14" i="4"/>
  <c r="Z14" i="4"/>
  <c r="AH14" i="4"/>
  <c r="H14" i="4"/>
  <c r="X14" i="4"/>
  <c r="AB48" i="4"/>
  <c r="E48" i="4"/>
  <c r="I14" i="4"/>
  <c r="Y14" i="4"/>
  <c r="L48" i="4"/>
  <c r="K14" i="4"/>
  <c r="AA14" i="4"/>
  <c r="S14" i="4"/>
  <c r="Q14" i="4"/>
  <c r="F14" i="4"/>
  <c r="P14" i="4"/>
  <c r="V14" i="4"/>
  <c r="AG14" i="4"/>
  <c r="AD14" i="4"/>
  <c r="N14" i="4"/>
  <c r="AF14" i="4"/>
  <c r="O13" i="4"/>
  <c r="P5" i="1"/>
  <c r="P41" i="1" s="1"/>
  <c r="P4" i="1"/>
  <c r="P40" i="1" s="1"/>
  <c r="O39" i="4"/>
  <c r="O4" i="4"/>
  <c r="O38" i="4"/>
  <c r="O5" i="4"/>
  <c r="O6" i="4"/>
  <c r="P6" i="1"/>
  <c r="P42" i="1" s="1"/>
  <c r="O40" i="4"/>
  <c r="O7" i="4"/>
  <c r="O41" i="4"/>
  <c r="P7" i="1"/>
  <c r="P43" i="1" s="1"/>
  <c r="P8" i="1"/>
  <c r="P44" i="1" s="1"/>
  <c r="O42" i="4"/>
  <c r="O8" i="4"/>
  <c r="O43" i="4"/>
  <c r="O9" i="4"/>
  <c r="P9" i="1"/>
  <c r="P45" i="1" s="1"/>
  <c r="O44" i="4"/>
  <c r="P10" i="1"/>
  <c r="P46" i="1" s="1"/>
  <c r="O10" i="4"/>
  <c r="O45" i="4"/>
  <c r="O11" i="4"/>
  <c r="P11" i="1"/>
  <c r="P47" i="1" s="1"/>
  <c r="O46" i="4"/>
  <c r="P12" i="1"/>
  <c r="P48" i="1" s="1"/>
  <c r="O12" i="4"/>
  <c r="P13" i="1"/>
  <c r="P49" i="1" s="1"/>
  <c r="D49" i="4"/>
  <c r="P37" i="4"/>
  <c r="Y101" i="4" l="1"/>
  <c r="Y34" i="1"/>
  <c r="E15" i="1"/>
  <c r="A14" i="1"/>
  <c r="L15" i="1"/>
  <c r="L51" i="1" s="1"/>
  <c r="T15" i="1"/>
  <c r="T51" i="1" s="1"/>
  <c r="AB15" i="1"/>
  <c r="AB51" i="1" s="1"/>
  <c r="M15" i="1"/>
  <c r="M51" i="1" s="1"/>
  <c r="U15" i="1"/>
  <c r="U51" i="1" s="1"/>
  <c r="AC15" i="1"/>
  <c r="AC51" i="1" s="1"/>
  <c r="G15" i="1"/>
  <c r="G51" i="1" s="1"/>
  <c r="O15" i="1"/>
  <c r="O51" i="1" s="1"/>
  <c r="W15" i="1"/>
  <c r="W51" i="1" s="1"/>
  <c r="AE15" i="1"/>
  <c r="AE51" i="1" s="1"/>
  <c r="J15" i="1"/>
  <c r="J51" i="1" s="1"/>
  <c r="R15" i="1"/>
  <c r="R51" i="1" s="1"/>
  <c r="Z15" i="1"/>
  <c r="Z51" i="1" s="1"/>
  <c r="AH15" i="1"/>
  <c r="AH51" i="1" s="1"/>
  <c r="F15" i="1"/>
  <c r="F51" i="1" s="1"/>
  <c r="V15" i="1"/>
  <c r="V51" i="1" s="1"/>
  <c r="E49" i="4"/>
  <c r="M49" i="4"/>
  <c r="U49" i="4"/>
  <c r="AC49" i="4"/>
  <c r="H15" i="1"/>
  <c r="H51" i="1" s="1"/>
  <c r="X15" i="1"/>
  <c r="X51" i="1" s="1"/>
  <c r="I15" i="1"/>
  <c r="I51" i="1" s="1"/>
  <c r="Y15" i="1"/>
  <c r="Y51" i="1" s="1"/>
  <c r="K15" i="1"/>
  <c r="K51" i="1" s="1"/>
  <c r="AA15" i="1"/>
  <c r="AA51" i="1" s="1"/>
  <c r="AD15" i="1"/>
  <c r="AD51" i="1" s="1"/>
  <c r="L49" i="4"/>
  <c r="V49" i="4"/>
  <c r="AE49" i="4"/>
  <c r="AF15" i="1"/>
  <c r="AF51" i="1" s="1"/>
  <c r="N49" i="4"/>
  <c r="W49" i="4"/>
  <c r="AF49" i="4"/>
  <c r="AG15" i="1"/>
  <c r="AG51" i="1" s="1"/>
  <c r="F49" i="4"/>
  <c r="O49" i="4"/>
  <c r="X49" i="4"/>
  <c r="AG49" i="4"/>
  <c r="Q15" i="1"/>
  <c r="Q51" i="1" s="1"/>
  <c r="J49" i="4"/>
  <c r="S49" i="4"/>
  <c r="AB49" i="4"/>
  <c r="T49" i="4"/>
  <c r="N15" i="1"/>
  <c r="N51" i="1" s="1"/>
  <c r="G49" i="4"/>
  <c r="Y49" i="4"/>
  <c r="P15" i="1"/>
  <c r="P51" i="1" s="1"/>
  <c r="H49" i="4"/>
  <c r="Z49" i="4"/>
  <c r="Q49" i="4"/>
  <c r="AA49" i="4"/>
  <c r="F15" i="4"/>
  <c r="N15" i="4"/>
  <c r="V15" i="4"/>
  <c r="AD15" i="4"/>
  <c r="AD49" i="4"/>
  <c r="G15" i="4"/>
  <c r="O15" i="4"/>
  <c r="W15" i="4"/>
  <c r="AE15" i="4"/>
  <c r="I15" i="4"/>
  <c r="Q15" i="4"/>
  <c r="Y15" i="4"/>
  <c r="AG15" i="4"/>
  <c r="P49" i="4"/>
  <c r="L15" i="4"/>
  <c r="T15" i="4"/>
  <c r="AB15" i="4"/>
  <c r="J15" i="4"/>
  <c r="Z15" i="4"/>
  <c r="AI15" i="1"/>
  <c r="AI51" i="1" s="1"/>
  <c r="K15" i="4"/>
  <c r="AA15" i="4"/>
  <c r="S15" i="1"/>
  <c r="S51" i="1" s="1"/>
  <c r="M15" i="4"/>
  <c r="AC15" i="4"/>
  <c r="R49" i="4"/>
  <c r="E15" i="4"/>
  <c r="U15" i="4"/>
  <c r="AH49" i="4"/>
  <c r="S15" i="4"/>
  <c r="I49" i="4"/>
  <c r="X15" i="4"/>
  <c r="K49" i="4"/>
  <c r="AF15" i="4"/>
  <c r="AH15" i="4"/>
  <c r="H15" i="4"/>
  <c r="P15" i="4"/>
  <c r="R15" i="4"/>
  <c r="Q5" i="1"/>
  <c r="Q41" i="1" s="1"/>
  <c r="Q4" i="1"/>
  <c r="Q40" i="1" s="1"/>
  <c r="P39" i="4"/>
  <c r="P5" i="4"/>
  <c r="P38" i="4"/>
  <c r="P4" i="4"/>
  <c r="P6" i="4"/>
  <c r="Q6" i="1"/>
  <c r="Q42" i="1" s="1"/>
  <c r="P40" i="4"/>
  <c r="P7" i="4"/>
  <c r="Q7" i="1"/>
  <c r="Q43" i="1" s="1"/>
  <c r="P41" i="4"/>
  <c r="P42" i="4"/>
  <c r="Q8" i="1"/>
  <c r="Q44" i="1" s="1"/>
  <c r="P8" i="4"/>
  <c r="P43" i="4"/>
  <c r="Q9" i="1"/>
  <c r="Q45" i="1" s="1"/>
  <c r="P9" i="4"/>
  <c r="P44" i="4"/>
  <c r="Q10" i="1"/>
  <c r="Q46" i="1" s="1"/>
  <c r="P10" i="4"/>
  <c r="Q11" i="1"/>
  <c r="Q47" i="1" s="1"/>
  <c r="P11" i="4"/>
  <c r="P45" i="4"/>
  <c r="Q12" i="1"/>
  <c r="Q48" i="1" s="1"/>
  <c r="P46" i="4"/>
  <c r="P12" i="4"/>
  <c r="P13" i="4"/>
  <c r="P47" i="4"/>
  <c r="Q13" i="1"/>
  <c r="Q49" i="1" s="1"/>
  <c r="Q37" i="4"/>
  <c r="D50" i="4"/>
  <c r="E16" i="1" l="1"/>
  <c r="A15" i="1"/>
  <c r="Z101" i="4"/>
  <c r="Z34" i="1"/>
  <c r="F16" i="1"/>
  <c r="F52" i="1" s="1"/>
  <c r="N16" i="1"/>
  <c r="N52" i="1" s="1"/>
  <c r="V16" i="1"/>
  <c r="V52" i="1" s="1"/>
  <c r="AD16" i="1"/>
  <c r="AD52" i="1" s="1"/>
  <c r="G16" i="1"/>
  <c r="G52" i="1" s="1"/>
  <c r="O16" i="1"/>
  <c r="O52" i="1" s="1"/>
  <c r="W16" i="1"/>
  <c r="W52" i="1" s="1"/>
  <c r="AE16" i="1"/>
  <c r="AE52" i="1" s="1"/>
  <c r="I16" i="1"/>
  <c r="I52" i="1" s="1"/>
  <c r="Q16" i="1"/>
  <c r="Q52" i="1" s="1"/>
  <c r="Y16" i="1"/>
  <c r="Y52" i="1" s="1"/>
  <c r="AG16" i="1"/>
  <c r="AG52" i="1" s="1"/>
  <c r="L16" i="1"/>
  <c r="L52" i="1" s="1"/>
  <c r="T16" i="1"/>
  <c r="T52" i="1" s="1"/>
  <c r="AB16" i="1"/>
  <c r="AB52" i="1" s="1"/>
  <c r="H16" i="1"/>
  <c r="H52" i="1" s="1"/>
  <c r="X16" i="1"/>
  <c r="X52" i="1" s="1"/>
  <c r="G50" i="4"/>
  <c r="O50" i="4"/>
  <c r="W50" i="4"/>
  <c r="J16" i="1"/>
  <c r="J52" i="1" s="1"/>
  <c r="Z16" i="1"/>
  <c r="Z52" i="1" s="1"/>
  <c r="K16" i="1"/>
  <c r="K52" i="1" s="1"/>
  <c r="AA16" i="1"/>
  <c r="AA52" i="1" s="1"/>
  <c r="M16" i="1"/>
  <c r="M52" i="1" s="1"/>
  <c r="AC16" i="1"/>
  <c r="AC52" i="1" s="1"/>
  <c r="AF16" i="1"/>
  <c r="AF52" i="1" s="1"/>
  <c r="J50" i="4"/>
  <c r="S50" i="4"/>
  <c r="AB50" i="4"/>
  <c r="AH16" i="1"/>
  <c r="AH52" i="1" s="1"/>
  <c r="K50" i="4"/>
  <c r="T50" i="4"/>
  <c r="AI16" i="1"/>
  <c r="AI52" i="1" s="1"/>
  <c r="L50" i="4"/>
  <c r="U50" i="4"/>
  <c r="AD50" i="4"/>
  <c r="S16" i="1"/>
  <c r="S52" i="1" s="1"/>
  <c r="H50" i="4"/>
  <c r="Q50" i="4"/>
  <c r="Z50" i="4"/>
  <c r="AH50" i="4"/>
  <c r="I50" i="4"/>
  <c r="AA50" i="4"/>
  <c r="M50" i="4"/>
  <c r="AC50" i="4"/>
  <c r="N50" i="4"/>
  <c r="AE50" i="4"/>
  <c r="R16" i="1"/>
  <c r="R52" i="1" s="1"/>
  <c r="E50" i="4"/>
  <c r="X50" i="4"/>
  <c r="AF50" i="4"/>
  <c r="H16" i="4"/>
  <c r="P16" i="4"/>
  <c r="X16" i="4"/>
  <c r="AF16" i="4"/>
  <c r="AG50" i="4"/>
  <c r="I16" i="4"/>
  <c r="Q16" i="4"/>
  <c r="Y16" i="4"/>
  <c r="AG16" i="4"/>
  <c r="F50" i="4"/>
  <c r="K16" i="4"/>
  <c r="S16" i="4"/>
  <c r="AA16" i="4"/>
  <c r="P16" i="1"/>
  <c r="P52" i="1" s="1"/>
  <c r="V50" i="4"/>
  <c r="F16" i="4"/>
  <c r="N16" i="4"/>
  <c r="V16" i="4"/>
  <c r="AD16" i="4"/>
  <c r="U16" i="1"/>
  <c r="U52" i="1" s="1"/>
  <c r="P50" i="4"/>
  <c r="L16" i="4"/>
  <c r="AB16" i="4"/>
  <c r="R50" i="4"/>
  <c r="M16" i="4"/>
  <c r="AC16" i="4"/>
  <c r="Y50" i="4"/>
  <c r="O16" i="4"/>
  <c r="AE16" i="4"/>
  <c r="G16" i="4"/>
  <c r="W16" i="4"/>
  <c r="U16" i="4"/>
  <c r="E16" i="4"/>
  <c r="Z16" i="4"/>
  <c r="R16" i="4"/>
  <c r="T16" i="4"/>
  <c r="AH16" i="4"/>
  <c r="J16" i="4"/>
  <c r="R5" i="1"/>
  <c r="R41" i="1" s="1"/>
  <c r="Q39" i="4"/>
  <c r="R4" i="1"/>
  <c r="R40" i="1" s="1"/>
  <c r="Q4" i="4"/>
  <c r="Q38" i="4"/>
  <c r="Q5" i="4"/>
  <c r="R6" i="1"/>
  <c r="R42" i="1" s="1"/>
  <c r="Q6" i="4"/>
  <c r="Q40" i="4"/>
  <c r="Q41" i="4"/>
  <c r="R7" i="1"/>
  <c r="R43" i="1" s="1"/>
  <c r="Q7" i="4"/>
  <c r="Q8" i="4"/>
  <c r="R8" i="1"/>
  <c r="R44" i="1" s="1"/>
  <c r="Q42" i="4"/>
  <c r="Q9" i="4"/>
  <c r="Q43" i="4"/>
  <c r="R9" i="1"/>
  <c r="R45" i="1" s="1"/>
  <c r="Q44" i="4"/>
  <c r="Q10" i="4"/>
  <c r="R10" i="1"/>
  <c r="R46" i="1" s="1"/>
  <c r="Q45" i="4"/>
  <c r="Q11" i="4"/>
  <c r="R11" i="1"/>
  <c r="R47" i="1" s="1"/>
  <c r="R12" i="1"/>
  <c r="R48" i="1" s="1"/>
  <c r="Q46" i="4"/>
  <c r="Q12" i="4"/>
  <c r="R13" i="1"/>
  <c r="R49" i="1" s="1"/>
  <c r="Q47" i="4"/>
  <c r="Q13" i="4"/>
  <c r="D51" i="4"/>
  <c r="R37" i="4"/>
  <c r="A16" i="1" l="1"/>
  <c r="E17" i="1"/>
  <c r="AA101" i="4"/>
  <c r="AA34" i="1"/>
  <c r="S5" i="1"/>
  <c r="S41" i="1" s="1"/>
  <c r="R39" i="4"/>
  <c r="S4" i="1"/>
  <c r="S40" i="1" s="1"/>
  <c r="R38" i="4"/>
  <c r="R5" i="4"/>
  <c r="R4" i="4"/>
  <c r="S6" i="1"/>
  <c r="S42" i="1" s="1"/>
  <c r="R40" i="4"/>
  <c r="R6" i="4"/>
  <c r="R7" i="4"/>
  <c r="S7" i="1"/>
  <c r="S43" i="1" s="1"/>
  <c r="R41" i="4"/>
  <c r="R8" i="4"/>
  <c r="R42" i="4"/>
  <c r="S8" i="1"/>
  <c r="S44" i="1" s="1"/>
  <c r="S9" i="1"/>
  <c r="S45" i="1" s="1"/>
  <c r="R43" i="4"/>
  <c r="R9" i="4"/>
  <c r="S10" i="1"/>
  <c r="S46" i="1" s="1"/>
  <c r="R44" i="4"/>
  <c r="R10" i="4"/>
  <c r="S11" i="1"/>
  <c r="S47" i="1" s="1"/>
  <c r="R45" i="4"/>
  <c r="R11" i="4"/>
  <c r="S12" i="1"/>
  <c r="S48" i="1" s="1"/>
  <c r="R12" i="4"/>
  <c r="R46" i="4"/>
  <c r="R13" i="4"/>
  <c r="S13" i="1"/>
  <c r="S49" i="1" s="1"/>
  <c r="R47" i="4"/>
  <c r="H17" i="1"/>
  <c r="H53" i="1" s="1"/>
  <c r="P17" i="1"/>
  <c r="P53" i="1" s="1"/>
  <c r="X17" i="1"/>
  <c r="X53" i="1" s="1"/>
  <c r="AF17" i="1"/>
  <c r="AF53" i="1" s="1"/>
  <c r="I17" i="1"/>
  <c r="I53" i="1" s="1"/>
  <c r="Q17" i="1"/>
  <c r="Q53" i="1" s="1"/>
  <c r="Y17" i="1"/>
  <c r="Y53" i="1" s="1"/>
  <c r="AG17" i="1"/>
  <c r="AG53" i="1" s="1"/>
  <c r="K17" i="1"/>
  <c r="K53" i="1" s="1"/>
  <c r="S17" i="1"/>
  <c r="S53" i="1" s="1"/>
  <c r="AA17" i="1"/>
  <c r="AA53" i="1" s="1"/>
  <c r="AI17" i="1"/>
  <c r="AI53" i="1" s="1"/>
  <c r="F17" i="1"/>
  <c r="F53" i="1" s="1"/>
  <c r="N17" i="1"/>
  <c r="N53" i="1" s="1"/>
  <c r="V17" i="1"/>
  <c r="V53" i="1" s="1"/>
  <c r="AD17" i="1"/>
  <c r="AD53" i="1" s="1"/>
  <c r="J17" i="1"/>
  <c r="J53" i="1" s="1"/>
  <c r="Z17" i="1"/>
  <c r="Z53" i="1" s="1"/>
  <c r="L17" i="1"/>
  <c r="L53" i="1" s="1"/>
  <c r="AB17" i="1"/>
  <c r="AB53" i="1" s="1"/>
  <c r="M17" i="1"/>
  <c r="M53" i="1" s="1"/>
  <c r="AC17" i="1"/>
  <c r="AC53" i="1" s="1"/>
  <c r="O17" i="1"/>
  <c r="O53" i="1" s="1"/>
  <c r="AE17" i="1"/>
  <c r="AE53" i="1" s="1"/>
  <c r="AH17" i="1"/>
  <c r="AH53" i="1" s="1"/>
  <c r="F51" i="4"/>
  <c r="N51" i="4"/>
  <c r="V51" i="4"/>
  <c r="AD51" i="4"/>
  <c r="H51" i="4"/>
  <c r="P51" i="4"/>
  <c r="X51" i="4"/>
  <c r="AF51" i="4"/>
  <c r="U17" i="1"/>
  <c r="U53" i="1" s="1"/>
  <c r="L51" i="4"/>
  <c r="T51" i="4"/>
  <c r="AB51" i="4"/>
  <c r="G17" i="1"/>
  <c r="G53" i="1" s="1"/>
  <c r="J51" i="4"/>
  <c r="W51" i="4"/>
  <c r="R17" i="1"/>
  <c r="R53" i="1" s="1"/>
  <c r="K51" i="4"/>
  <c r="Y51" i="4"/>
  <c r="T17" i="1"/>
  <c r="T53" i="1" s="1"/>
  <c r="M51" i="4"/>
  <c r="Z51" i="4"/>
  <c r="G51" i="4"/>
  <c r="S51" i="4"/>
  <c r="AG51" i="4"/>
  <c r="W17" i="1"/>
  <c r="W53" i="1" s="1"/>
  <c r="AA51" i="4"/>
  <c r="J17" i="4"/>
  <c r="R17" i="4"/>
  <c r="Z17" i="4"/>
  <c r="AH17" i="4"/>
  <c r="AC51" i="4"/>
  <c r="K17" i="4"/>
  <c r="S17" i="4"/>
  <c r="AA17" i="4"/>
  <c r="I51" i="4"/>
  <c r="AH51" i="4"/>
  <c r="E17" i="4"/>
  <c r="M17" i="4"/>
  <c r="U17" i="4"/>
  <c r="AC17" i="4"/>
  <c r="R51" i="4"/>
  <c r="H17" i="4"/>
  <c r="P17" i="4"/>
  <c r="X17" i="4"/>
  <c r="AF17" i="4"/>
  <c r="N17" i="4"/>
  <c r="AD17" i="4"/>
  <c r="O17" i="4"/>
  <c r="AE17" i="4"/>
  <c r="Q17" i="4"/>
  <c r="AG17" i="4"/>
  <c r="E51" i="4"/>
  <c r="U51" i="4"/>
  <c r="I17" i="4"/>
  <c r="Y17" i="4"/>
  <c r="AE51" i="4"/>
  <c r="W17" i="4"/>
  <c r="Q51" i="4"/>
  <c r="V17" i="4"/>
  <c r="AB17" i="4"/>
  <c r="L17" i="4"/>
  <c r="T17" i="4"/>
  <c r="O51" i="4"/>
  <c r="F17" i="4"/>
  <c r="G17" i="4"/>
  <c r="S37" i="4"/>
  <c r="D52" i="4"/>
  <c r="A17" i="1" l="1"/>
  <c r="E18" i="1"/>
  <c r="AB101" i="4"/>
  <c r="AB34" i="1"/>
  <c r="J18" i="1"/>
  <c r="J54" i="1" s="1"/>
  <c r="R18" i="1"/>
  <c r="R54" i="1" s="1"/>
  <c r="Z18" i="1"/>
  <c r="Z54" i="1" s="1"/>
  <c r="AH18" i="1"/>
  <c r="AH54" i="1" s="1"/>
  <c r="K18" i="1"/>
  <c r="K54" i="1" s="1"/>
  <c r="S18" i="1"/>
  <c r="S54" i="1" s="1"/>
  <c r="AA18" i="1"/>
  <c r="AA54" i="1" s="1"/>
  <c r="AI18" i="1"/>
  <c r="AI54" i="1" s="1"/>
  <c r="M18" i="1"/>
  <c r="M54" i="1" s="1"/>
  <c r="U18" i="1"/>
  <c r="U54" i="1" s="1"/>
  <c r="AC18" i="1"/>
  <c r="AC54" i="1" s="1"/>
  <c r="H18" i="1"/>
  <c r="H54" i="1" s="1"/>
  <c r="P18" i="1"/>
  <c r="P54" i="1" s="1"/>
  <c r="X18" i="1"/>
  <c r="X54" i="1" s="1"/>
  <c r="AF18" i="1"/>
  <c r="AF54" i="1" s="1"/>
  <c r="L18" i="1"/>
  <c r="L54" i="1" s="1"/>
  <c r="AB18" i="1"/>
  <c r="AB54" i="1" s="1"/>
  <c r="N18" i="1"/>
  <c r="N54" i="1" s="1"/>
  <c r="AD18" i="1"/>
  <c r="AD54" i="1" s="1"/>
  <c r="O18" i="1"/>
  <c r="O54" i="1" s="1"/>
  <c r="AE18" i="1"/>
  <c r="AE54" i="1" s="1"/>
  <c r="Q18" i="1"/>
  <c r="Q54" i="1" s="1"/>
  <c r="AG18" i="1"/>
  <c r="AG54" i="1" s="1"/>
  <c r="H52" i="4"/>
  <c r="P52" i="4"/>
  <c r="X52" i="4"/>
  <c r="AF52" i="4"/>
  <c r="F18" i="1"/>
  <c r="F54" i="1" s="1"/>
  <c r="G18" i="1"/>
  <c r="G54" i="1" s="1"/>
  <c r="J52" i="4"/>
  <c r="R52" i="4"/>
  <c r="Z52" i="4"/>
  <c r="AH52" i="4"/>
  <c r="W18" i="1"/>
  <c r="W54" i="1" s="1"/>
  <c r="F52" i="4"/>
  <c r="N52" i="4"/>
  <c r="V52" i="4"/>
  <c r="AD52" i="4"/>
  <c r="E52" i="4"/>
  <c r="S52" i="4"/>
  <c r="AE52" i="4"/>
  <c r="G52" i="4"/>
  <c r="T52" i="4"/>
  <c r="AG52" i="4"/>
  <c r="I52" i="4"/>
  <c r="U52" i="4"/>
  <c r="V18" i="1"/>
  <c r="V54" i="1" s="1"/>
  <c r="O52" i="4"/>
  <c r="AB52" i="4"/>
  <c r="W52" i="4"/>
  <c r="L18" i="4"/>
  <c r="T18" i="4"/>
  <c r="AB18" i="4"/>
  <c r="T18" i="1"/>
  <c r="T54" i="1" s="1"/>
  <c r="I18" i="1"/>
  <c r="I54" i="1" s="1"/>
  <c r="Y52" i="4"/>
  <c r="E18" i="4"/>
  <c r="M18" i="4"/>
  <c r="U18" i="4"/>
  <c r="AC18" i="4"/>
  <c r="Y18" i="1"/>
  <c r="Y54" i="1" s="1"/>
  <c r="AC52" i="4"/>
  <c r="G18" i="4"/>
  <c r="O18" i="4"/>
  <c r="W18" i="4"/>
  <c r="AE18" i="4"/>
  <c r="M52" i="4"/>
  <c r="J18" i="4"/>
  <c r="R18" i="4"/>
  <c r="Z18" i="4"/>
  <c r="AH18" i="4"/>
  <c r="K52" i="4"/>
  <c r="P18" i="4"/>
  <c r="AF18" i="4"/>
  <c r="L52" i="4"/>
  <c r="Q18" i="4"/>
  <c r="AG18" i="4"/>
  <c r="AA52" i="4"/>
  <c r="Q52" i="4"/>
  <c r="S18" i="4"/>
  <c r="K18" i="4"/>
  <c r="AA18" i="4"/>
  <c r="Y18" i="4"/>
  <c r="N18" i="4"/>
  <c r="AD18" i="4"/>
  <c r="X18" i="4"/>
  <c r="F18" i="4"/>
  <c r="I18" i="4"/>
  <c r="H18" i="4"/>
  <c r="V18" i="4"/>
  <c r="T5" i="1"/>
  <c r="T41" i="1" s="1"/>
  <c r="S39" i="4"/>
  <c r="T4" i="1"/>
  <c r="T40" i="1" s="1"/>
  <c r="S5" i="4"/>
  <c r="S38" i="4"/>
  <c r="S4" i="4"/>
  <c r="T6" i="1"/>
  <c r="T42" i="1" s="1"/>
  <c r="S40" i="4"/>
  <c r="S6" i="4"/>
  <c r="S41" i="4"/>
  <c r="T7" i="1"/>
  <c r="T43" i="1" s="1"/>
  <c r="S7" i="4"/>
  <c r="T8" i="1"/>
  <c r="T44" i="1" s="1"/>
  <c r="S8" i="4"/>
  <c r="S42" i="4"/>
  <c r="S43" i="4"/>
  <c r="T9" i="1"/>
  <c r="T45" i="1" s="1"/>
  <c r="S9" i="4"/>
  <c r="T10" i="1"/>
  <c r="T46" i="1" s="1"/>
  <c r="S10" i="4"/>
  <c r="S44" i="4"/>
  <c r="S11" i="4"/>
  <c r="S45" i="4"/>
  <c r="T11" i="1"/>
  <c r="T47" i="1" s="1"/>
  <c r="T12" i="1"/>
  <c r="T48" i="1" s="1"/>
  <c r="S12" i="4"/>
  <c r="S46" i="4"/>
  <c r="T13" i="1"/>
  <c r="T49" i="1" s="1"/>
  <c r="S13" i="4"/>
  <c r="S47" i="4"/>
  <c r="D53" i="4"/>
  <c r="T37" i="4"/>
  <c r="E19" i="1" l="1"/>
  <c r="A18" i="1"/>
  <c r="AC101" i="4"/>
  <c r="AC34" i="1"/>
  <c r="U5" i="1"/>
  <c r="U41" i="1" s="1"/>
  <c r="T39" i="4"/>
  <c r="U4" i="1"/>
  <c r="U40" i="1" s="1"/>
  <c r="T38" i="4"/>
  <c r="T4" i="4"/>
  <c r="T5" i="4"/>
  <c r="T40" i="4"/>
  <c r="U6" i="1"/>
  <c r="U42" i="1" s="1"/>
  <c r="T6" i="4"/>
  <c r="T7" i="4"/>
  <c r="T41" i="4"/>
  <c r="U7" i="1"/>
  <c r="U43" i="1" s="1"/>
  <c r="T42" i="4"/>
  <c r="U8" i="1"/>
  <c r="U44" i="1" s="1"/>
  <c r="T8" i="4"/>
  <c r="T43" i="4"/>
  <c r="U9" i="1"/>
  <c r="U45" i="1" s="1"/>
  <c r="T9" i="4"/>
  <c r="T10" i="4"/>
  <c r="T44" i="4"/>
  <c r="U10" i="1"/>
  <c r="U46" i="1" s="1"/>
  <c r="T11" i="4"/>
  <c r="T45" i="4"/>
  <c r="U11" i="1"/>
  <c r="U47" i="1" s="1"/>
  <c r="U12" i="1"/>
  <c r="U48" i="1" s="1"/>
  <c r="T46" i="4"/>
  <c r="T12" i="4"/>
  <c r="T13" i="4"/>
  <c r="U13" i="1"/>
  <c r="U49" i="1" s="1"/>
  <c r="T47" i="4"/>
  <c r="L19" i="1"/>
  <c r="L55" i="1" s="1"/>
  <c r="T19" i="1"/>
  <c r="T55" i="1" s="1"/>
  <c r="AB19" i="1"/>
  <c r="AB55" i="1" s="1"/>
  <c r="M19" i="1"/>
  <c r="M55" i="1" s="1"/>
  <c r="U19" i="1"/>
  <c r="U55" i="1" s="1"/>
  <c r="AC19" i="1"/>
  <c r="AC55" i="1" s="1"/>
  <c r="G19" i="1"/>
  <c r="G55" i="1" s="1"/>
  <c r="O19" i="1"/>
  <c r="O55" i="1" s="1"/>
  <c r="W19" i="1"/>
  <c r="W55" i="1" s="1"/>
  <c r="AE19" i="1"/>
  <c r="AE55" i="1" s="1"/>
  <c r="J19" i="1"/>
  <c r="J55" i="1" s="1"/>
  <c r="R19" i="1"/>
  <c r="R55" i="1" s="1"/>
  <c r="Z19" i="1"/>
  <c r="Z55" i="1" s="1"/>
  <c r="AH19" i="1"/>
  <c r="AH55" i="1" s="1"/>
  <c r="N19" i="1"/>
  <c r="N55" i="1" s="1"/>
  <c r="AD19" i="1"/>
  <c r="AD55" i="1" s="1"/>
  <c r="P19" i="1"/>
  <c r="P55" i="1" s="1"/>
  <c r="AF19" i="1"/>
  <c r="AF55" i="1" s="1"/>
  <c r="Q19" i="1"/>
  <c r="Q55" i="1" s="1"/>
  <c r="AG19" i="1"/>
  <c r="AG55" i="1" s="1"/>
  <c r="S19" i="1"/>
  <c r="S55" i="1" s="1"/>
  <c r="AI19" i="1"/>
  <c r="AI55" i="1" s="1"/>
  <c r="F19" i="1"/>
  <c r="F55" i="1" s="1"/>
  <c r="J53" i="4"/>
  <c r="R53" i="4"/>
  <c r="Z53" i="4"/>
  <c r="AH53" i="4"/>
  <c r="H19" i="1"/>
  <c r="H55" i="1" s="1"/>
  <c r="I19" i="1"/>
  <c r="I55" i="1" s="1"/>
  <c r="Y19" i="1"/>
  <c r="Y55" i="1" s="1"/>
  <c r="H53" i="4"/>
  <c r="P53" i="4"/>
  <c r="X53" i="4"/>
  <c r="AF53" i="4"/>
  <c r="K19" i="1"/>
  <c r="K55" i="1" s="1"/>
  <c r="M53" i="4"/>
  <c r="W53" i="4"/>
  <c r="V19" i="1"/>
  <c r="V55" i="1" s="1"/>
  <c r="N53" i="4"/>
  <c r="Y53" i="4"/>
  <c r="X19" i="1"/>
  <c r="X55" i="1" s="1"/>
  <c r="E53" i="4"/>
  <c r="O53" i="4"/>
  <c r="AA53" i="4"/>
  <c r="K53" i="4"/>
  <c r="U53" i="4"/>
  <c r="AE53" i="4"/>
  <c r="Q53" i="4"/>
  <c r="F19" i="4"/>
  <c r="N19" i="4"/>
  <c r="V19" i="4"/>
  <c r="AD19" i="4"/>
  <c r="S53" i="4"/>
  <c r="G19" i="4"/>
  <c r="O19" i="4"/>
  <c r="W19" i="4"/>
  <c r="AE19" i="4"/>
  <c r="V53" i="4"/>
  <c r="I19" i="4"/>
  <c r="Q19" i="4"/>
  <c r="Y19" i="4"/>
  <c r="AG19" i="4"/>
  <c r="I53" i="4"/>
  <c r="AD53" i="4"/>
  <c r="L19" i="4"/>
  <c r="T19" i="4"/>
  <c r="AB19" i="4"/>
  <c r="AB53" i="4"/>
  <c r="R19" i="4"/>
  <c r="AH19" i="4"/>
  <c r="AC53" i="4"/>
  <c r="S19" i="4"/>
  <c r="AG53" i="4"/>
  <c r="E19" i="4"/>
  <c r="U19" i="4"/>
  <c r="L53" i="4"/>
  <c r="M19" i="4"/>
  <c r="AC19" i="4"/>
  <c r="T53" i="4"/>
  <c r="AA19" i="1"/>
  <c r="AA55" i="1" s="1"/>
  <c r="AA19" i="4"/>
  <c r="AF19" i="4"/>
  <c r="K19" i="4"/>
  <c r="F53" i="4"/>
  <c r="X19" i="4"/>
  <c r="H19" i="4"/>
  <c r="G53" i="4"/>
  <c r="J19" i="4"/>
  <c r="P19" i="4"/>
  <c r="Z19" i="4"/>
  <c r="U37" i="4"/>
  <c r="D54" i="4"/>
  <c r="A19" i="1" l="1"/>
  <c r="E20" i="1"/>
  <c r="AD101" i="4"/>
  <c r="AD34" i="1"/>
  <c r="F20" i="1"/>
  <c r="F56" i="1" s="1"/>
  <c r="N20" i="1"/>
  <c r="N56" i="1" s="1"/>
  <c r="V20" i="1"/>
  <c r="V56" i="1" s="1"/>
  <c r="AD20" i="1"/>
  <c r="AD56" i="1" s="1"/>
  <c r="G20" i="1"/>
  <c r="G56" i="1" s="1"/>
  <c r="O20" i="1"/>
  <c r="O56" i="1" s="1"/>
  <c r="W20" i="1"/>
  <c r="W56" i="1" s="1"/>
  <c r="AE20" i="1"/>
  <c r="AE56" i="1" s="1"/>
  <c r="I20" i="1"/>
  <c r="I56" i="1" s="1"/>
  <c r="Q20" i="1"/>
  <c r="Q56" i="1" s="1"/>
  <c r="Y20" i="1"/>
  <c r="Y56" i="1" s="1"/>
  <c r="AG20" i="1"/>
  <c r="AG56" i="1" s="1"/>
  <c r="L20" i="1"/>
  <c r="L56" i="1" s="1"/>
  <c r="T20" i="1"/>
  <c r="T56" i="1" s="1"/>
  <c r="AB20" i="1"/>
  <c r="AB56" i="1" s="1"/>
  <c r="P20" i="1"/>
  <c r="P56" i="1" s="1"/>
  <c r="AF20" i="1"/>
  <c r="AF56" i="1" s="1"/>
  <c r="R20" i="1"/>
  <c r="R56" i="1" s="1"/>
  <c r="AH20" i="1"/>
  <c r="AH56" i="1" s="1"/>
  <c r="S20" i="1"/>
  <c r="S56" i="1" s="1"/>
  <c r="AI20" i="1"/>
  <c r="AI56" i="1" s="1"/>
  <c r="U20" i="1"/>
  <c r="U56" i="1" s="1"/>
  <c r="H20" i="1"/>
  <c r="H56" i="1" s="1"/>
  <c r="L54" i="4"/>
  <c r="T54" i="4"/>
  <c r="AB54" i="4"/>
  <c r="J20" i="1"/>
  <c r="J56" i="1" s="1"/>
  <c r="K20" i="1"/>
  <c r="K56" i="1" s="1"/>
  <c r="AA20" i="1"/>
  <c r="AA56" i="1" s="1"/>
  <c r="J54" i="4"/>
  <c r="R54" i="4"/>
  <c r="Z54" i="4"/>
  <c r="AH54" i="4"/>
  <c r="E54" i="4"/>
  <c r="O54" i="4"/>
  <c r="Y54" i="4"/>
  <c r="F54" i="4"/>
  <c r="P54" i="4"/>
  <c r="AA54" i="4"/>
  <c r="G54" i="4"/>
  <c r="Q54" i="4"/>
  <c r="AC54" i="4"/>
  <c r="Z20" i="1"/>
  <c r="Z56" i="1" s="1"/>
  <c r="M54" i="4"/>
  <c r="W54" i="4"/>
  <c r="AG54" i="4"/>
  <c r="H54" i="4"/>
  <c r="AD54" i="4"/>
  <c r="H20" i="4"/>
  <c r="P20" i="4"/>
  <c r="X20" i="4"/>
  <c r="AF20" i="4"/>
  <c r="I54" i="4"/>
  <c r="AE54" i="4"/>
  <c r="I20" i="4"/>
  <c r="Q20" i="4"/>
  <c r="Y20" i="4"/>
  <c r="AG20" i="4"/>
  <c r="N54" i="4"/>
  <c r="K20" i="4"/>
  <c r="S20" i="4"/>
  <c r="AA20" i="4"/>
  <c r="X20" i="1"/>
  <c r="X56" i="1" s="1"/>
  <c r="V54" i="4"/>
  <c r="F20" i="4"/>
  <c r="N20" i="4"/>
  <c r="V20" i="4"/>
  <c r="AD20" i="4"/>
  <c r="AC20" i="1"/>
  <c r="AC56" i="1" s="1"/>
  <c r="T20" i="4"/>
  <c r="K54" i="4"/>
  <c r="E20" i="4"/>
  <c r="U20" i="4"/>
  <c r="G20" i="4"/>
  <c r="W20" i="4"/>
  <c r="X54" i="4"/>
  <c r="O20" i="4"/>
  <c r="AE20" i="4"/>
  <c r="AF54" i="4"/>
  <c r="U54" i="4"/>
  <c r="AC20" i="4"/>
  <c r="M20" i="4"/>
  <c r="Z20" i="4"/>
  <c r="S54" i="4"/>
  <c r="AB20" i="4"/>
  <c r="M20" i="1"/>
  <c r="M56" i="1" s="1"/>
  <c r="AH20" i="4"/>
  <c r="J20" i="4"/>
  <c r="R20" i="4"/>
  <c r="L20" i="4"/>
  <c r="V5" i="1"/>
  <c r="V41" i="1" s="1"/>
  <c r="U39" i="4"/>
  <c r="V4" i="1"/>
  <c r="V40" i="1" s="1"/>
  <c r="U38" i="4"/>
  <c r="U5" i="4"/>
  <c r="U4" i="4"/>
  <c r="V6" i="1"/>
  <c r="V42" i="1" s="1"/>
  <c r="U40" i="4"/>
  <c r="U6" i="4"/>
  <c r="U41" i="4"/>
  <c r="U7" i="4"/>
  <c r="V7" i="1"/>
  <c r="V43" i="1" s="1"/>
  <c r="V8" i="1"/>
  <c r="V44" i="1" s="1"/>
  <c r="U42" i="4"/>
  <c r="U8" i="4"/>
  <c r="U43" i="4"/>
  <c r="V9" i="1"/>
  <c r="V45" i="1" s="1"/>
  <c r="U9" i="4"/>
  <c r="U44" i="4"/>
  <c r="U10" i="4"/>
  <c r="V10" i="1"/>
  <c r="V46" i="1" s="1"/>
  <c r="U45" i="4"/>
  <c r="U11" i="4"/>
  <c r="V11" i="1"/>
  <c r="V47" i="1" s="1"/>
  <c r="U46" i="4"/>
  <c r="V12" i="1"/>
  <c r="V48" i="1" s="1"/>
  <c r="U12" i="4"/>
  <c r="U13" i="4"/>
  <c r="U47" i="4"/>
  <c r="V13" i="1"/>
  <c r="V49" i="1" s="1"/>
  <c r="D55" i="4"/>
  <c r="V37" i="4"/>
  <c r="A20" i="1" l="1"/>
  <c r="E21" i="1"/>
  <c r="AE101" i="4"/>
  <c r="AE34" i="1"/>
  <c r="W5" i="1"/>
  <c r="W41" i="1" s="1"/>
  <c r="V39" i="4"/>
  <c r="W4" i="1"/>
  <c r="W40" i="1" s="1"/>
  <c r="V38" i="4"/>
  <c r="V5" i="4"/>
  <c r="V4" i="4"/>
  <c r="V6" i="4"/>
  <c r="W6" i="1"/>
  <c r="W42" i="1" s="1"/>
  <c r="V40" i="4"/>
  <c r="V41" i="4"/>
  <c r="V7" i="4"/>
  <c r="W7" i="1"/>
  <c r="W43" i="1" s="1"/>
  <c r="V42" i="4"/>
  <c r="V8" i="4"/>
  <c r="W8" i="1"/>
  <c r="W44" i="1" s="1"/>
  <c r="V43" i="4"/>
  <c r="W9" i="1"/>
  <c r="W45" i="1" s="1"/>
  <c r="V9" i="4"/>
  <c r="V44" i="4"/>
  <c r="V10" i="4"/>
  <c r="W10" i="1"/>
  <c r="W46" i="1" s="1"/>
  <c r="V45" i="4"/>
  <c r="V11" i="4"/>
  <c r="W11" i="1"/>
  <c r="W47" i="1" s="1"/>
  <c r="V46" i="4"/>
  <c r="V12" i="4"/>
  <c r="W12" i="1"/>
  <c r="W48" i="1" s="1"/>
  <c r="V13" i="4"/>
  <c r="V47" i="4"/>
  <c r="W13" i="1"/>
  <c r="W49" i="1" s="1"/>
  <c r="H21" i="1"/>
  <c r="H57" i="1" s="1"/>
  <c r="P21" i="1"/>
  <c r="P57" i="1" s="1"/>
  <c r="X21" i="1"/>
  <c r="X57" i="1" s="1"/>
  <c r="AF21" i="1"/>
  <c r="AF57" i="1" s="1"/>
  <c r="I21" i="1"/>
  <c r="I57" i="1" s="1"/>
  <c r="Q21" i="1"/>
  <c r="Q57" i="1" s="1"/>
  <c r="Y21" i="1"/>
  <c r="Y57" i="1" s="1"/>
  <c r="AG21" i="1"/>
  <c r="AG57" i="1" s="1"/>
  <c r="K21" i="1"/>
  <c r="K57" i="1" s="1"/>
  <c r="S21" i="1"/>
  <c r="S57" i="1" s="1"/>
  <c r="AA21" i="1"/>
  <c r="AA57" i="1" s="1"/>
  <c r="AI21" i="1"/>
  <c r="AI57" i="1" s="1"/>
  <c r="F21" i="1"/>
  <c r="F57" i="1" s="1"/>
  <c r="N21" i="1"/>
  <c r="N57" i="1" s="1"/>
  <c r="V21" i="1"/>
  <c r="V57" i="1" s="1"/>
  <c r="AD21" i="1"/>
  <c r="AD57" i="1" s="1"/>
  <c r="R21" i="1"/>
  <c r="R57" i="1" s="1"/>
  <c r="AH21" i="1"/>
  <c r="AH57" i="1" s="1"/>
  <c r="T21" i="1"/>
  <c r="T57" i="1" s="1"/>
  <c r="U21" i="1"/>
  <c r="U57" i="1" s="1"/>
  <c r="G21" i="1"/>
  <c r="G57" i="1" s="1"/>
  <c r="W21" i="1"/>
  <c r="W57" i="1" s="1"/>
  <c r="J21" i="1"/>
  <c r="J57" i="1" s="1"/>
  <c r="F55" i="4"/>
  <c r="N55" i="4"/>
  <c r="V55" i="4"/>
  <c r="AD55" i="4"/>
  <c r="L21" i="1"/>
  <c r="L57" i="1" s="1"/>
  <c r="M21" i="1"/>
  <c r="M57" i="1" s="1"/>
  <c r="AC21" i="1"/>
  <c r="AC57" i="1" s="1"/>
  <c r="L55" i="4"/>
  <c r="T55" i="4"/>
  <c r="AB55" i="4"/>
  <c r="O21" i="1"/>
  <c r="O57" i="1" s="1"/>
  <c r="G55" i="4"/>
  <c r="Q55" i="4"/>
  <c r="AA55" i="4"/>
  <c r="Z21" i="1"/>
  <c r="Z57" i="1" s="1"/>
  <c r="H55" i="4"/>
  <c r="R55" i="4"/>
  <c r="AC55" i="4"/>
  <c r="AB21" i="1"/>
  <c r="AB57" i="1" s="1"/>
  <c r="I55" i="4"/>
  <c r="S55" i="4"/>
  <c r="AE55" i="4"/>
  <c r="O55" i="4"/>
  <c r="Y55" i="4"/>
  <c r="AE21" i="1"/>
  <c r="AE57" i="1" s="1"/>
  <c r="U55" i="4"/>
  <c r="J21" i="4"/>
  <c r="R21" i="4"/>
  <c r="Z21" i="4"/>
  <c r="AH21" i="4"/>
  <c r="W55" i="4"/>
  <c r="K21" i="4"/>
  <c r="S21" i="4"/>
  <c r="AA21" i="4"/>
  <c r="E55" i="4"/>
  <c r="Z55" i="4"/>
  <c r="E21" i="4"/>
  <c r="M21" i="4"/>
  <c r="U21" i="4"/>
  <c r="AC21" i="4"/>
  <c r="M55" i="4"/>
  <c r="AH55" i="4"/>
  <c r="H21" i="4"/>
  <c r="P21" i="4"/>
  <c r="X21" i="4"/>
  <c r="AF21" i="4"/>
  <c r="J55" i="4"/>
  <c r="F21" i="4"/>
  <c r="V21" i="4"/>
  <c r="K55" i="4"/>
  <c r="G21" i="4"/>
  <c r="W21" i="4"/>
  <c r="P55" i="4"/>
  <c r="I21" i="4"/>
  <c r="Y21" i="4"/>
  <c r="X55" i="4"/>
  <c r="Q21" i="4"/>
  <c r="AG21" i="4"/>
  <c r="AE21" i="4"/>
  <c r="T21" i="4"/>
  <c r="AF55" i="4"/>
  <c r="AG55" i="4"/>
  <c r="L21" i="4"/>
  <c r="AD21" i="4"/>
  <c r="N21" i="4"/>
  <c r="O21" i="4"/>
  <c r="AB21" i="4"/>
  <c r="W37" i="4"/>
  <c r="D56" i="4"/>
  <c r="A21" i="1" l="1"/>
  <c r="E22" i="1"/>
  <c r="AF101" i="4"/>
  <c r="AF34" i="1"/>
  <c r="J22" i="1"/>
  <c r="J58" i="1" s="1"/>
  <c r="R22" i="1"/>
  <c r="R58" i="1" s="1"/>
  <c r="Z22" i="1"/>
  <c r="Z58" i="1" s="1"/>
  <c r="AH22" i="1"/>
  <c r="AH58" i="1" s="1"/>
  <c r="K22" i="1"/>
  <c r="K58" i="1" s="1"/>
  <c r="S22" i="1"/>
  <c r="S58" i="1" s="1"/>
  <c r="AA22" i="1"/>
  <c r="AA58" i="1" s="1"/>
  <c r="AI22" i="1"/>
  <c r="AI58" i="1" s="1"/>
  <c r="M22" i="1"/>
  <c r="M58" i="1" s="1"/>
  <c r="U22" i="1"/>
  <c r="U58" i="1" s="1"/>
  <c r="AC22" i="1"/>
  <c r="AC58" i="1" s="1"/>
  <c r="H22" i="1"/>
  <c r="H58" i="1" s="1"/>
  <c r="P22" i="1"/>
  <c r="P58" i="1" s="1"/>
  <c r="X22" i="1"/>
  <c r="X58" i="1" s="1"/>
  <c r="AF22" i="1"/>
  <c r="AF58" i="1" s="1"/>
  <c r="T22" i="1"/>
  <c r="T58" i="1" s="1"/>
  <c r="F22" i="1"/>
  <c r="F58" i="1" s="1"/>
  <c r="V22" i="1"/>
  <c r="V58" i="1" s="1"/>
  <c r="G22" i="1"/>
  <c r="G58" i="1" s="1"/>
  <c r="W22" i="1"/>
  <c r="W58" i="1" s="1"/>
  <c r="I22" i="1"/>
  <c r="I58" i="1" s="1"/>
  <c r="Y22" i="1"/>
  <c r="Y58" i="1" s="1"/>
  <c r="L22" i="1"/>
  <c r="L58" i="1" s="1"/>
  <c r="H56" i="4"/>
  <c r="P56" i="4"/>
  <c r="N22" i="1"/>
  <c r="N58" i="1" s="1"/>
  <c r="O22" i="1"/>
  <c r="O58" i="1" s="1"/>
  <c r="AE22" i="1"/>
  <c r="AE58" i="1" s="1"/>
  <c r="F56" i="4"/>
  <c r="N56" i="4"/>
  <c r="I56" i="4"/>
  <c r="S56" i="4"/>
  <c r="AA56" i="4"/>
  <c r="J56" i="4"/>
  <c r="T56" i="4"/>
  <c r="AB56" i="4"/>
  <c r="K56" i="4"/>
  <c r="U56" i="4"/>
  <c r="AC56" i="4"/>
  <c r="AD22" i="1"/>
  <c r="AD58" i="1" s="1"/>
  <c r="E56" i="4"/>
  <c r="Q56" i="4"/>
  <c r="Y56" i="4"/>
  <c r="AG56" i="4"/>
  <c r="L56" i="4"/>
  <c r="AD56" i="4"/>
  <c r="L22" i="4"/>
  <c r="T22" i="4"/>
  <c r="AB22" i="4"/>
  <c r="Q22" i="1"/>
  <c r="Q58" i="1" s="1"/>
  <c r="M56" i="4"/>
  <c r="AE56" i="4"/>
  <c r="E22" i="4"/>
  <c r="M22" i="4"/>
  <c r="U22" i="4"/>
  <c r="AC22" i="4"/>
  <c r="AB22" i="1"/>
  <c r="AB58" i="1" s="1"/>
  <c r="AG22" i="1"/>
  <c r="AG58" i="1" s="1"/>
  <c r="R56" i="4"/>
  <c r="AH56" i="4"/>
  <c r="G22" i="4"/>
  <c r="O22" i="4"/>
  <c r="W22" i="4"/>
  <c r="AE22" i="4"/>
  <c r="X56" i="4"/>
  <c r="J22" i="4"/>
  <c r="R22" i="4"/>
  <c r="Z22" i="4"/>
  <c r="AH22" i="4"/>
  <c r="V56" i="4"/>
  <c r="H22" i="4"/>
  <c r="X22" i="4"/>
  <c r="W56" i="4"/>
  <c r="I22" i="4"/>
  <c r="Y22" i="4"/>
  <c r="AF56" i="4"/>
  <c r="Z56" i="4"/>
  <c r="K22" i="4"/>
  <c r="AA22" i="4"/>
  <c r="G56" i="4"/>
  <c r="S22" i="4"/>
  <c r="O56" i="4"/>
  <c r="AG22" i="4"/>
  <c r="F22" i="4"/>
  <c r="Q22" i="4"/>
  <c r="V22" i="4"/>
  <c r="AD22" i="4"/>
  <c r="AF22" i="4"/>
  <c r="N22" i="4"/>
  <c r="P22" i="4"/>
  <c r="X5" i="1"/>
  <c r="X41" i="1" s="1"/>
  <c r="X4" i="1"/>
  <c r="X40" i="1" s="1"/>
  <c r="W39" i="4"/>
  <c r="W4" i="4"/>
  <c r="W5" i="4"/>
  <c r="W38" i="4"/>
  <c r="W40" i="4"/>
  <c r="W6" i="4"/>
  <c r="X6" i="1"/>
  <c r="X42" i="1" s="1"/>
  <c r="W41" i="4"/>
  <c r="W7" i="4"/>
  <c r="X7" i="1"/>
  <c r="X43" i="1" s="1"/>
  <c r="X8" i="1"/>
  <c r="X44" i="1" s="1"/>
  <c r="W8" i="4"/>
  <c r="W42" i="4"/>
  <c r="W43" i="4"/>
  <c r="X9" i="1"/>
  <c r="X45" i="1" s="1"/>
  <c r="W9" i="4"/>
  <c r="X10" i="1"/>
  <c r="X46" i="1" s="1"/>
  <c r="W10" i="4"/>
  <c r="W44" i="4"/>
  <c r="W45" i="4"/>
  <c r="X11" i="1"/>
  <c r="X47" i="1" s="1"/>
  <c r="W11" i="4"/>
  <c r="W12" i="4"/>
  <c r="X12" i="1"/>
  <c r="X48" i="1" s="1"/>
  <c r="W46" i="4"/>
  <c r="X13" i="1"/>
  <c r="X49" i="1" s="1"/>
  <c r="W13" i="4"/>
  <c r="W47" i="4"/>
  <c r="D57" i="4"/>
  <c r="E23" i="1" s="1"/>
  <c r="X37" i="4"/>
  <c r="AG101" i="4" l="1"/>
  <c r="AG34" i="1"/>
  <c r="Y5" i="1"/>
  <c r="Y41" i="1" s="1"/>
  <c r="Y4" i="1"/>
  <c r="Y40" i="1" s="1"/>
  <c r="X39" i="4"/>
  <c r="X38" i="4"/>
  <c r="X5" i="4"/>
  <c r="X4" i="4"/>
  <c r="X40" i="4"/>
  <c r="X6" i="4"/>
  <c r="Y6" i="1"/>
  <c r="Y42" i="1" s="1"/>
  <c r="Y7" i="1"/>
  <c r="Y43" i="1" s="1"/>
  <c r="X7" i="4"/>
  <c r="X41" i="4"/>
  <c r="X42" i="4"/>
  <c r="Y8" i="1"/>
  <c r="Y44" i="1" s="1"/>
  <c r="X8" i="4"/>
  <c r="X43" i="4"/>
  <c r="Y9" i="1"/>
  <c r="Y45" i="1" s="1"/>
  <c r="X9" i="4"/>
  <c r="X44" i="4"/>
  <c r="X10" i="4"/>
  <c r="Y10" i="1"/>
  <c r="Y46" i="1" s="1"/>
  <c r="Y11" i="1"/>
  <c r="Y47" i="1" s="1"/>
  <c r="X11" i="4"/>
  <c r="X45" i="4"/>
  <c r="X12" i="4"/>
  <c r="X46" i="4"/>
  <c r="Y12" i="1"/>
  <c r="Y48" i="1" s="1"/>
  <c r="X13" i="4"/>
  <c r="X47" i="4"/>
  <c r="Y13" i="1"/>
  <c r="Y49" i="1" s="1"/>
  <c r="L23" i="1"/>
  <c r="L59" i="1" s="1"/>
  <c r="T23" i="1"/>
  <c r="T59" i="1" s="1"/>
  <c r="AB23" i="1"/>
  <c r="AB59" i="1" s="1"/>
  <c r="M23" i="1"/>
  <c r="M59" i="1" s="1"/>
  <c r="U23" i="1"/>
  <c r="U59" i="1" s="1"/>
  <c r="AC23" i="1"/>
  <c r="AC59" i="1" s="1"/>
  <c r="G23" i="1"/>
  <c r="G59" i="1" s="1"/>
  <c r="O23" i="1"/>
  <c r="O59" i="1" s="1"/>
  <c r="W23" i="1"/>
  <c r="W59" i="1" s="1"/>
  <c r="AE23" i="1"/>
  <c r="AE59" i="1" s="1"/>
  <c r="J23" i="1"/>
  <c r="J59" i="1" s="1"/>
  <c r="R23" i="1"/>
  <c r="R59" i="1" s="1"/>
  <c r="Z23" i="1"/>
  <c r="Z59" i="1" s="1"/>
  <c r="AH23" i="1"/>
  <c r="AH59" i="1" s="1"/>
  <c r="F23" i="1"/>
  <c r="F59" i="1" s="1"/>
  <c r="V23" i="1"/>
  <c r="V59" i="1" s="1"/>
  <c r="H23" i="1"/>
  <c r="H59" i="1" s="1"/>
  <c r="X23" i="1"/>
  <c r="X59" i="1" s="1"/>
  <c r="I23" i="1"/>
  <c r="I59" i="1" s="1"/>
  <c r="Y23" i="1"/>
  <c r="Y59" i="1" s="1"/>
  <c r="K23" i="1"/>
  <c r="K59" i="1" s="1"/>
  <c r="AA23" i="1"/>
  <c r="AA59" i="1" s="1"/>
  <c r="N23" i="1"/>
  <c r="N59" i="1" s="1"/>
  <c r="P23" i="1"/>
  <c r="P59" i="1" s="1"/>
  <c r="Q23" i="1"/>
  <c r="Q59" i="1" s="1"/>
  <c r="AG23" i="1"/>
  <c r="AG59" i="1" s="1"/>
  <c r="S23" i="1"/>
  <c r="S59" i="1" s="1"/>
  <c r="E57" i="4"/>
  <c r="M57" i="4"/>
  <c r="U57" i="4"/>
  <c r="AC57" i="4"/>
  <c r="AD23" i="1"/>
  <c r="AD59" i="1" s="1"/>
  <c r="F57" i="4"/>
  <c r="N57" i="4"/>
  <c r="V57" i="4"/>
  <c r="AD57" i="4"/>
  <c r="AF23" i="1"/>
  <c r="AF59" i="1" s="1"/>
  <c r="G57" i="4"/>
  <c r="O57" i="4"/>
  <c r="W57" i="4"/>
  <c r="AE57" i="4"/>
  <c r="K57" i="4"/>
  <c r="S57" i="4"/>
  <c r="AA57" i="4"/>
  <c r="P57" i="4"/>
  <c r="AF57" i="4"/>
  <c r="F23" i="4"/>
  <c r="N23" i="4"/>
  <c r="V23" i="4"/>
  <c r="AD23" i="4"/>
  <c r="Q57" i="4"/>
  <c r="AG57" i="4"/>
  <c r="G23" i="4"/>
  <c r="O23" i="4"/>
  <c r="W23" i="4"/>
  <c r="AE23" i="4"/>
  <c r="T57" i="4"/>
  <c r="I23" i="4"/>
  <c r="Q23" i="4"/>
  <c r="Y23" i="4"/>
  <c r="AG23" i="4"/>
  <c r="J57" i="4"/>
  <c r="Z57" i="4"/>
  <c r="L23" i="4"/>
  <c r="T23" i="4"/>
  <c r="AB23" i="4"/>
  <c r="X57" i="4"/>
  <c r="J23" i="4"/>
  <c r="Z23" i="4"/>
  <c r="AH57" i="4"/>
  <c r="Y57" i="4"/>
  <c r="K23" i="4"/>
  <c r="AA23" i="4"/>
  <c r="AB57" i="4"/>
  <c r="M23" i="4"/>
  <c r="AC23" i="4"/>
  <c r="AI23" i="1"/>
  <c r="AI59" i="1" s="1"/>
  <c r="L57" i="4"/>
  <c r="E23" i="4"/>
  <c r="U23" i="4"/>
  <c r="R57" i="4"/>
  <c r="H23" i="4"/>
  <c r="I57" i="4"/>
  <c r="P23" i="4"/>
  <c r="S23" i="4"/>
  <c r="AF23" i="4"/>
  <c r="H57" i="4"/>
  <c r="R23" i="4"/>
  <c r="X23" i="4"/>
  <c r="AH23" i="4"/>
  <c r="Y37" i="4"/>
  <c r="D58" i="4"/>
  <c r="E24" i="1" s="1"/>
  <c r="AH101" i="4" l="1"/>
  <c r="AI34" i="1" s="1"/>
  <c r="AH34" i="1"/>
  <c r="F24" i="1"/>
  <c r="F60" i="1" s="1"/>
  <c r="N24" i="1"/>
  <c r="N60" i="1" s="1"/>
  <c r="V24" i="1"/>
  <c r="V60" i="1" s="1"/>
  <c r="AD24" i="1"/>
  <c r="AD60" i="1" s="1"/>
  <c r="G24" i="1"/>
  <c r="G60" i="1" s="1"/>
  <c r="O24" i="1"/>
  <c r="O60" i="1" s="1"/>
  <c r="W24" i="1"/>
  <c r="W60" i="1" s="1"/>
  <c r="AE24" i="1"/>
  <c r="AE60" i="1" s="1"/>
  <c r="I24" i="1"/>
  <c r="I60" i="1" s="1"/>
  <c r="Q24" i="1"/>
  <c r="Q60" i="1" s="1"/>
  <c r="L24" i="1"/>
  <c r="L60" i="1" s="1"/>
  <c r="T24" i="1"/>
  <c r="T60" i="1" s="1"/>
  <c r="AB24" i="1"/>
  <c r="AB60" i="1" s="1"/>
  <c r="H24" i="1"/>
  <c r="H60" i="1" s="1"/>
  <c r="X24" i="1"/>
  <c r="X60" i="1" s="1"/>
  <c r="AI24" i="1"/>
  <c r="AI60" i="1" s="1"/>
  <c r="J24" i="1"/>
  <c r="J60" i="1" s="1"/>
  <c r="Y24" i="1"/>
  <c r="Y60" i="1" s="1"/>
  <c r="K24" i="1"/>
  <c r="K60" i="1" s="1"/>
  <c r="Z24" i="1"/>
  <c r="Z60" i="1" s="1"/>
  <c r="M24" i="1"/>
  <c r="M60" i="1" s="1"/>
  <c r="AA24" i="1"/>
  <c r="AA60" i="1" s="1"/>
  <c r="P24" i="1"/>
  <c r="P60" i="1" s="1"/>
  <c r="R24" i="1"/>
  <c r="R60" i="1" s="1"/>
  <c r="S24" i="1"/>
  <c r="S60" i="1" s="1"/>
  <c r="AG24" i="1"/>
  <c r="AG60" i="1" s="1"/>
  <c r="G58" i="4"/>
  <c r="O58" i="4"/>
  <c r="W58" i="4"/>
  <c r="AE58" i="4"/>
  <c r="H58" i="4"/>
  <c r="P58" i="4"/>
  <c r="X58" i="4"/>
  <c r="AF58" i="4"/>
  <c r="I58" i="4"/>
  <c r="Q58" i="4"/>
  <c r="Y58" i="4"/>
  <c r="AG58" i="4"/>
  <c r="AF24" i="1"/>
  <c r="AF60" i="1" s="1"/>
  <c r="E58" i="4"/>
  <c r="M58" i="4"/>
  <c r="U58" i="4"/>
  <c r="AC58" i="4"/>
  <c r="R58" i="4"/>
  <c r="AH58" i="4"/>
  <c r="H24" i="4"/>
  <c r="P24" i="4"/>
  <c r="X24" i="4"/>
  <c r="AF24" i="4"/>
  <c r="S58" i="4"/>
  <c r="I24" i="4"/>
  <c r="Q24" i="4"/>
  <c r="Y24" i="4"/>
  <c r="AG24" i="4"/>
  <c r="F58" i="4"/>
  <c r="V58" i="4"/>
  <c r="K24" i="4"/>
  <c r="S24" i="4"/>
  <c r="AA24" i="4"/>
  <c r="AC24" i="1"/>
  <c r="AC60" i="1" s="1"/>
  <c r="L58" i="4"/>
  <c r="AB58" i="4"/>
  <c r="F24" i="4"/>
  <c r="N24" i="4"/>
  <c r="V24" i="4"/>
  <c r="AD24" i="4"/>
  <c r="AH24" i="1"/>
  <c r="AH60" i="1" s="1"/>
  <c r="Z58" i="4"/>
  <c r="L24" i="4"/>
  <c r="AB24" i="4"/>
  <c r="AA58" i="4"/>
  <c r="M24" i="4"/>
  <c r="AC24" i="4"/>
  <c r="AD58" i="4"/>
  <c r="O24" i="4"/>
  <c r="AE24" i="4"/>
  <c r="N58" i="4"/>
  <c r="G24" i="4"/>
  <c r="W24" i="4"/>
  <c r="U24" i="1"/>
  <c r="U60" i="1" s="1"/>
  <c r="T58" i="4"/>
  <c r="E24" i="4"/>
  <c r="Z24" i="4"/>
  <c r="AH24" i="4"/>
  <c r="J24" i="4"/>
  <c r="K58" i="4"/>
  <c r="R24" i="4"/>
  <c r="J58" i="4"/>
  <c r="T24" i="4"/>
  <c r="U24" i="4"/>
  <c r="Y39" i="4"/>
  <c r="Z4" i="1"/>
  <c r="Z40" i="1" s="1"/>
  <c r="Z5" i="1"/>
  <c r="Z41" i="1" s="1"/>
  <c r="Y4" i="4"/>
  <c r="Y5" i="4"/>
  <c r="Y38" i="4"/>
  <c r="Z6" i="1"/>
  <c r="Z42" i="1" s="1"/>
  <c r="Y40" i="4"/>
  <c r="Y6" i="4"/>
  <c r="Z7" i="1"/>
  <c r="Z43" i="1" s="1"/>
  <c r="Y41" i="4"/>
  <c r="Y7" i="4"/>
  <c r="Y8" i="4"/>
  <c r="Y42" i="4"/>
  <c r="Z8" i="1"/>
  <c r="Z44" i="1" s="1"/>
  <c r="Y43" i="4"/>
  <c r="Y9" i="4"/>
  <c r="Z9" i="1"/>
  <c r="Z45" i="1" s="1"/>
  <c r="Z10" i="1"/>
  <c r="Z46" i="1" s="1"/>
  <c r="Y10" i="4"/>
  <c r="Y44" i="4"/>
  <c r="Z11" i="1"/>
  <c r="Z47" i="1" s="1"/>
  <c r="Y11" i="4"/>
  <c r="Y45" i="4"/>
  <c r="Y12" i="4"/>
  <c r="Z12" i="1"/>
  <c r="Z48" i="1" s="1"/>
  <c r="Y46" i="4"/>
  <c r="Y13" i="4"/>
  <c r="Y47" i="4"/>
  <c r="Z13" i="1"/>
  <c r="Z49" i="1" s="1"/>
  <c r="D59" i="4"/>
  <c r="E25" i="1" s="1"/>
  <c r="Z37" i="4"/>
  <c r="AA5" i="1" l="1"/>
  <c r="AA41" i="1" s="1"/>
  <c r="Z39" i="4"/>
  <c r="AA4" i="1"/>
  <c r="AA40" i="1" s="1"/>
  <c r="Z38" i="4"/>
  <c r="Z5" i="4"/>
  <c r="Z4" i="4"/>
  <c r="Z40" i="4"/>
  <c r="AA6" i="1"/>
  <c r="AA42" i="1" s="1"/>
  <c r="Z6" i="4"/>
  <c r="Z41" i="4"/>
  <c r="AA7" i="1"/>
  <c r="AA43" i="1" s="1"/>
  <c r="Z7" i="4"/>
  <c r="AA8" i="1"/>
  <c r="AA44" i="1" s="1"/>
  <c r="Z8" i="4"/>
  <c r="Z42" i="4"/>
  <c r="AA9" i="1"/>
  <c r="AA45" i="1" s="1"/>
  <c r="Z9" i="4"/>
  <c r="Z43" i="4"/>
  <c r="AA10" i="1"/>
  <c r="AA46" i="1" s="1"/>
  <c r="Z10" i="4"/>
  <c r="Z44" i="4"/>
  <c r="Z11" i="4"/>
  <c r="Z45" i="4"/>
  <c r="AA11" i="1"/>
  <c r="AA47" i="1" s="1"/>
  <c r="AA12" i="1"/>
  <c r="AA48" i="1" s="1"/>
  <c r="Z46" i="4"/>
  <c r="Z12" i="4"/>
  <c r="Z47" i="4"/>
  <c r="Z13" i="4"/>
  <c r="AA13" i="1"/>
  <c r="AA49" i="1" s="1"/>
  <c r="H25" i="1"/>
  <c r="H61" i="1" s="1"/>
  <c r="P25" i="1"/>
  <c r="P61" i="1" s="1"/>
  <c r="X25" i="1"/>
  <c r="X61" i="1" s="1"/>
  <c r="AF25" i="1"/>
  <c r="AF61" i="1" s="1"/>
  <c r="I25" i="1"/>
  <c r="I61" i="1" s="1"/>
  <c r="Q25" i="1"/>
  <c r="Q61" i="1" s="1"/>
  <c r="Y25" i="1"/>
  <c r="Y61" i="1" s="1"/>
  <c r="AG25" i="1"/>
  <c r="AG61" i="1" s="1"/>
  <c r="F25" i="1"/>
  <c r="F61" i="1" s="1"/>
  <c r="N25" i="1"/>
  <c r="N61" i="1" s="1"/>
  <c r="V25" i="1"/>
  <c r="V61" i="1" s="1"/>
  <c r="AD25" i="1"/>
  <c r="AD61" i="1" s="1"/>
  <c r="S25" i="1"/>
  <c r="S61" i="1" s="1"/>
  <c r="AE25" i="1"/>
  <c r="AE61" i="1" s="1"/>
  <c r="G25" i="1"/>
  <c r="G61" i="1" s="1"/>
  <c r="T25" i="1"/>
  <c r="T61" i="1" s="1"/>
  <c r="AH25" i="1"/>
  <c r="AH61" i="1" s="1"/>
  <c r="J25" i="1"/>
  <c r="J61" i="1" s="1"/>
  <c r="U25" i="1"/>
  <c r="U61" i="1" s="1"/>
  <c r="AI25" i="1"/>
  <c r="AI61" i="1" s="1"/>
  <c r="K25" i="1"/>
  <c r="K61" i="1" s="1"/>
  <c r="W25" i="1"/>
  <c r="W61" i="1" s="1"/>
  <c r="L25" i="1"/>
  <c r="L61" i="1" s="1"/>
  <c r="M25" i="1"/>
  <c r="M61" i="1" s="1"/>
  <c r="O25" i="1"/>
  <c r="O61" i="1" s="1"/>
  <c r="AB25" i="1"/>
  <c r="AB61" i="1" s="1"/>
  <c r="R25" i="1"/>
  <c r="R61" i="1" s="1"/>
  <c r="I59" i="4"/>
  <c r="Q59" i="4"/>
  <c r="Y59" i="4"/>
  <c r="AG59" i="4"/>
  <c r="Z25" i="1"/>
  <c r="Z61" i="1" s="1"/>
  <c r="J59" i="4"/>
  <c r="R59" i="4"/>
  <c r="Z59" i="4"/>
  <c r="AH59" i="4"/>
  <c r="AA25" i="1"/>
  <c r="AA61" i="1" s="1"/>
  <c r="K59" i="4"/>
  <c r="S59" i="4"/>
  <c r="AA59" i="4"/>
  <c r="G59" i="4"/>
  <c r="O59" i="4"/>
  <c r="W59" i="4"/>
  <c r="AE59" i="4"/>
  <c r="AC25" i="1"/>
  <c r="AC61" i="1" s="1"/>
  <c r="T59" i="4"/>
  <c r="J25" i="4"/>
  <c r="R25" i="4"/>
  <c r="Z25" i="4"/>
  <c r="AH25" i="4"/>
  <c r="E59" i="4"/>
  <c r="U59" i="4"/>
  <c r="K25" i="4"/>
  <c r="S25" i="4"/>
  <c r="AA25" i="4"/>
  <c r="H59" i="4"/>
  <c r="X59" i="4"/>
  <c r="E25" i="4"/>
  <c r="M25" i="4"/>
  <c r="U25" i="4"/>
  <c r="AC25" i="4"/>
  <c r="N59" i="4"/>
  <c r="AD59" i="4"/>
  <c r="H25" i="4"/>
  <c r="P25" i="4"/>
  <c r="X25" i="4"/>
  <c r="AF25" i="4"/>
  <c r="AB59" i="4"/>
  <c r="N25" i="4"/>
  <c r="AD25" i="4"/>
  <c r="AC59" i="4"/>
  <c r="O25" i="4"/>
  <c r="AE25" i="4"/>
  <c r="F59" i="4"/>
  <c r="AF59" i="4"/>
  <c r="Q25" i="4"/>
  <c r="AG25" i="4"/>
  <c r="P59" i="4"/>
  <c r="I25" i="4"/>
  <c r="Y25" i="4"/>
  <c r="M59" i="4"/>
  <c r="G25" i="4"/>
  <c r="W25" i="4"/>
  <c r="F25" i="4"/>
  <c r="V59" i="4"/>
  <c r="L25" i="4"/>
  <c r="L59" i="4"/>
  <c r="T25" i="4"/>
  <c r="AB25" i="4"/>
  <c r="V25" i="4"/>
  <c r="AA37" i="4"/>
  <c r="D60" i="4"/>
  <c r="E26" i="1" s="1"/>
  <c r="J26" i="1" l="1"/>
  <c r="J62" i="1" s="1"/>
  <c r="R26" i="1"/>
  <c r="R62" i="1" s="1"/>
  <c r="Z26" i="1"/>
  <c r="Z62" i="1" s="1"/>
  <c r="AH26" i="1"/>
  <c r="AH62" i="1" s="1"/>
  <c r="K26" i="1"/>
  <c r="K62" i="1" s="1"/>
  <c r="S26" i="1"/>
  <c r="S62" i="1" s="1"/>
  <c r="AA26" i="1"/>
  <c r="AA62" i="1" s="1"/>
  <c r="AI26" i="1"/>
  <c r="AI62" i="1" s="1"/>
  <c r="H26" i="1"/>
  <c r="H62" i="1" s="1"/>
  <c r="N26" i="1"/>
  <c r="N62" i="1" s="1"/>
  <c r="X26" i="1"/>
  <c r="X62" i="1" s="1"/>
  <c r="O26" i="1"/>
  <c r="O62" i="1" s="1"/>
  <c r="Y26" i="1"/>
  <c r="Y62" i="1" s="1"/>
  <c r="P26" i="1"/>
  <c r="P62" i="1" s="1"/>
  <c r="AB26" i="1"/>
  <c r="AB62" i="1" s="1"/>
  <c r="F26" i="1"/>
  <c r="F62" i="1" s="1"/>
  <c r="Q26" i="1"/>
  <c r="Q62" i="1" s="1"/>
  <c r="AC26" i="1"/>
  <c r="AC62" i="1" s="1"/>
  <c r="G26" i="1"/>
  <c r="G62" i="1" s="1"/>
  <c r="AD26" i="1"/>
  <c r="AD62" i="1" s="1"/>
  <c r="I26" i="1"/>
  <c r="I62" i="1" s="1"/>
  <c r="AE26" i="1"/>
  <c r="AE62" i="1" s="1"/>
  <c r="L26" i="1"/>
  <c r="L62" i="1" s="1"/>
  <c r="AF26" i="1"/>
  <c r="AF62" i="1" s="1"/>
  <c r="V26" i="1"/>
  <c r="V62" i="1" s="1"/>
  <c r="AG26" i="1"/>
  <c r="AG62" i="1" s="1"/>
  <c r="K60" i="4"/>
  <c r="S60" i="4"/>
  <c r="AA60" i="4"/>
  <c r="L60" i="4"/>
  <c r="T60" i="4"/>
  <c r="AB60" i="4"/>
  <c r="E60" i="4"/>
  <c r="M60" i="4"/>
  <c r="U60" i="4"/>
  <c r="AC60" i="4"/>
  <c r="U26" i="1"/>
  <c r="U62" i="1" s="1"/>
  <c r="I60" i="4"/>
  <c r="Q60" i="4"/>
  <c r="Y60" i="4"/>
  <c r="AG60" i="4"/>
  <c r="F60" i="4"/>
  <c r="V60" i="4"/>
  <c r="L26" i="4"/>
  <c r="T26" i="4"/>
  <c r="AB26" i="4"/>
  <c r="T26" i="1"/>
  <c r="T62" i="1" s="1"/>
  <c r="M26" i="1"/>
  <c r="M62" i="1" s="1"/>
  <c r="G60" i="4"/>
  <c r="W60" i="4"/>
  <c r="E26" i="4"/>
  <c r="M26" i="4"/>
  <c r="U26" i="4"/>
  <c r="AC26" i="4"/>
  <c r="W26" i="1"/>
  <c r="W62" i="1" s="1"/>
  <c r="J60" i="4"/>
  <c r="Z60" i="4"/>
  <c r="G26" i="4"/>
  <c r="O26" i="4"/>
  <c r="W26" i="4"/>
  <c r="AE26" i="4"/>
  <c r="P60" i="4"/>
  <c r="AF60" i="4"/>
  <c r="J26" i="4"/>
  <c r="R26" i="4"/>
  <c r="Z26" i="4"/>
  <c r="AH26" i="4"/>
  <c r="AD60" i="4"/>
  <c r="P26" i="4"/>
  <c r="AF26" i="4"/>
  <c r="AE60" i="4"/>
  <c r="Q26" i="4"/>
  <c r="AG26" i="4"/>
  <c r="AH60" i="4"/>
  <c r="S26" i="4"/>
  <c r="H60" i="4"/>
  <c r="R60" i="4"/>
  <c r="K26" i="4"/>
  <c r="AA26" i="4"/>
  <c r="I26" i="4"/>
  <c r="N26" i="4"/>
  <c r="Y26" i="4"/>
  <c r="H26" i="4"/>
  <c r="N60" i="4"/>
  <c r="V26" i="4"/>
  <c r="O60" i="4"/>
  <c r="X26" i="4"/>
  <c r="X60" i="4"/>
  <c r="AD26" i="4"/>
  <c r="F26" i="4"/>
  <c r="AA39" i="4"/>
  <c r="AB5" i="1"/>
  <c r="AB41" i="1" s="1"/>
  <c r="AB4" i="1"/>
  <c r="AB40" i="1" s="1"/>
  <c r="AA5" i="4"/>
  <c r="AA4" i="4"/>
  <c r="AA38" i="4"/>
  <c r="AB6" i="1"/>
  <c r="AB42" i="1" s="1"/>
  <c r="AA6" i="4"/>
  <c r="AA40" i="4"/>
  <c r="AA41" i="4"/>
  <c r="AA7" i="4"/>
  <c r="AB7" i="1"/>
  <c r="AB43" i="1" s="1"/>
  <c r="AB8" i="1"/>
  <c r="AB44" i="1" s="1"/>
  <c r="AA8" i="4"/>
  <c r="AA42" i="4"/>
  <c r="AB9" i="1"/>
  <c r="AB45" i="1" s="1"/>
  <c r="AA43" i="4"/>
  <c r="AA9" i="4"/>
  <c r="AA10" i="4"/>
  <c r="AB10" i="1"/>
  <c r="AB46" i="1" s="1"/>
  <c r="AA44" i="4"/>
  <c r="AB11" i="1"/>
  <c r="AB47" i="1" s="1"/>
  <c r="AA45" i="4"/>
  <c r="AA11" i="4"/>
  <c r="AA46" i="4"/>
  <c r="AB12" i="1"/>
  <c r="AB48" i="1" s="1"/>
  <c r="AA12" i="4"/>
  <c r="AB13" i="1"/>
  <c r="AB49" i="1" s="1"/>
  <c r="AA13" i="4"/>
  <c r="AA47" i="4"/>
  <c r="D61" i="4"/>
  <c r="E27" i="1" s="1"/>
  <c r="AB37" i="4"/>
  <c r="AB39" i="4" l="1"/>
  <c r="AC5" i="1"/>
  <c r="AC41" i="1" s="1"/>
  <c r="AB38" i="4"/>
  <c r="AC4" i="1"/>
  <c r="AC40" i="1" s="1"/>
  <c r="AB4" i="4"/>
  <c r="AB5" i="4"/>
  <c r="AB6" i="4"/>
  <c r="AB40" i="4"/>
  <c r="AC6" i="1"/>
  <c r="AC42" i="1" s="1"/>
  <c r="AC7" i="1"/>
  <c r="AC43" i="1" s="1"/>
  <c r="AB41" i="4"/>
  <c r="AB7" i="4"/>
  <c r="AB8" i="4"/>
  <c r="AC8" i="1"/>
  <c r="AC44" i="1" s="1"/>
  <c r="AB42" i="4"/>
  <c r="AB43" i="4"/>
  <c r="AC9" i="1"/>
  <c r="AC45" i="1" s="1"/>
  <c r="AB9" i="4"/>
  <c r="AB10" i="4"/>
  <c r="AB44" i="4"/>
  <c r="AC10" i="1"/>
  <c r="AC46" i="1" s="1"/>
  <c r="AC11" i="1"/>
  <c r="AC47" i="1" s="1"/>
  <c r="AB45" i="4"/>
  <c r="AB11" i="4"/>
  <c r="AC12" i="1"/>
  <c r="AC48" i="1" s="1"/>
  <c r="AB46" i="4"/>
  <c r="AB12" i="4"/>
  <c r="AB47" i="4"/>
  <c r="AC13" i="1"/>
  <c r="AC49" i="1" s="1"/>
  <c r="AB13" i="4"/>
  <c r="L27" i="1"/>
  <c r="L63" i="1" s="1"/>
  <c r="T27" i="1"/>
  <c r="T63" i="1" s="1"/>
  <c r="AB27" i="1"/>
  <c r="AB63" i="1" s="1"/>
  <c r="M27" i="1"/>
  <c r="M63" i="1" s="1"/>
  <c r="U27" i="1"/>
  <c r="U63" i="1" s="1"/>
  <c r="AC27" i="1"/>
  <c r="AC63" i="1" s="1"/>
  <c r="F27" i="1"/>
  <c r="F63" i="1" s="1"/>
  <c r="P27" i="1"/>
  <c r="P63" i="1" s="1"/>
  <c r="Z27" i="1"/>
  <c r="Z63" i="1" s="1"/>
  <c r="G27" i="1"/>
  <c r="G63" i="1" s="1"/>
  <c r="Q27" i="1"/>
  <c r="Q63" i="1" s="1"/>
  <c r="AA27" i="1"/>
  <c r="AA63" i="1" s="1"/>
  <c r="H27" i="1"/>
  <c r="H63" i="1" s="1"/>
  <c r="R27" i="1"/>
  <c r="R63" i="1" s="1"/>
  <c r="AD27" i="1"/>
  <c r="AD63" i="1" s="1"/>
  <c r="I27" i="1"/>
  <c r="I63" i="1" s="1"/>
  <c r="S27" i="1"/>
  <c r="S63" i="1" s="1"/>
  <c r="AE27" i="1"/>
  <c r="AE63" i="1" s="1"/>
  <c r="V27" i="1"/>
  <c r="V63" i="1" s="1"/>
  <c r="W27" i="1"/>
  <c r="W63" i="1" s="1"/>
  <c r="X27" i="1"/>
  <c r="X63" i="1" s="1"/>
  <c r="N27" i="1"/>
  <c r="N63" i="1" s="1"/>
  <c r="AH27" i="1"/>
  <c r="AH63" i="1" s="1"/>
  <c r="E61" i="4"/>
  <c r="M61" i="4"/>
  <c r="U61" i="4"/>
  <c r="AC61" i="4"/>
  <c r="J27" i="1"/>
  <c r="J63" i="1" s="1"/>
  <c r="F61" i="4"/>
  <c r="N61" i="4"/>
  <c r="V61" i="4"/>
  <c r="AD61" i="4"/>
  <c r="K27" i="1"/>
  <c r="K63" i="1" s="1"/>
  <c r="G61" i="4"/>
  <c r="O61" i="4"/>
  <c r="W61" i="4"/>
  <c r="AE61" i="4"/>
  <c r="AG27" i="1"/>
  <c r="AG63" i="1" s="1"/>
  <c r="K61" i="4"/>
  <c r="S61" i="4"/>
  <c r="AA61" i="4"/>
  <c r="H61" i="4"/>
  <c r="X61" i="4"/>
  <c r="F27" i="4"/>
  <c r="N27" i="4"/>
  <c r="V27" i="4"/>
  <c r="AD27" i="4"/>
  <c r="I61" i="4"/>
  <c r="Y61" i="4"/>
  <c r="G27" i="4"/>
  <c r="O27" i="4"/>
  <c r="W27" i="4"/>
  <c r="AE27" i="4"/>
  <c r="L61" i="4"/>
  <c r="AB61" i="4"/>
  <c r="I27" i="4"/>
  <c r="Q27" i="4"/>
  <c r="Y27" i="4"/>
  <c r="AG27" i="4"/>
  <c r="AF27" i="1"/>
  <c r="AF63" i="1" s="1"/>
  <c r="R61" i="4"/>
  <c r="AH61" i="4"/>
  <c r="L27" i="4"/>
  <c r="T27" i="4"/>
  <c r="AB27" i="4"/>
  <c r="AI27" i="1"/>
  <c r="AI63" i="1" s="1"/>
  <c r="O27" i="1"/>
  <c r="O63" i="1" s="1"/>
  <c r="AF61" i="4"/>
  <c r="R27" i="4"/>
  <c r="AH27" i="4"/>
  <c r="J61" i="4"/>
  <c r="Y27" i="1"/>
  <c r="Y63" i="1" s="1"/>
  <c r="AG61" i="4"/>
  <c r="S27" i="4"/>
  <c r="E27" i="4"/>
  <c r="U27" i="4"/>
  <c r="T61" i="4"/>
  <c r="M27" i="4"/>
  <c r="AC27" i="4"/>
  <c r="K27" i="4"/>
  <c r="P61" i="4"/>
  <c r="Q61" i="4"/>
  <c r="P27" i="4"/>
  <c r="AF27" i="4"/>
  <c r="H27" i="4"/>
  <c r="X27" i="4"/>
  <c r="AA27" i="4"/>
  <c r="Z27" i="4"/>
  <c r="Z61" i="4"/>
  <c r="J27" i="4"/>
  <c r="AC37" i="4"/>
  <c r="D62" i="4"/>
  <c r="E28" i="1" s="1"/>
  <c r="F28" i="1" l="1"/>
  <c r="F64" i="1" s="1"/>
  <c r="N28" i="1"/>
  <c r="N64" i="1" s="1"/>
  <c r="V28" i="1"/>
  <c r="V64" i="1" s="1"/>
  <c r="AD28" i="1"/>
  <c r="AD64" i="1" s="1"/>
  <c r="G28" i="1"/>
  <c r="G64" i="1" s="1"/>
  <c r="O28" i="1"/>
  <c r="O64" i="1" s="1"/>
  <c r="W28" i="1"/>
  <c r="W64" i="1" s="1"/>
  <c r="AE28" i="1"/>
  <c r="AE64" i="1" s="1"/>
  <c r="H28" i="1"/>
  <c r="H64" i="1" s="1"/>
  <c r="R28" i="1"/>
  <c r="R64" i="1" s="1"/>
  <c r="AB28" i="1"/>
  <c r="AB64" i="1" s="1"/>
  <c r="I28" i="1"/>
  <c r="I64" i="1" s="1"/>
  <c r="S28" i="1"/>
  <c r="S64" i="1" s="1"/>
  <c r="AC28" i="1"/>
  <c r="AC64" i="1" s="1"/>
  <c r="J28" i="1"/>
  <c r="J64" i="1" s="1"/>
  <c r="T28" i="1"/>
  <c r="T64" i="1" s="1"/>
  <c r="AF28" i="1"/>
  <c r="AF64" i="1" s="1"/>
  <c r="K28" i="1"/>
  <c r="K64" i="1" s="1"/>
  <c r="U28" i="1"/>
  <c r="U64" i="1" s="1"/>
  <c r="AG28" i="1"/>
  <c r="AG64" i="1" s="1"/>
  <c r="L28" i="1"/>
  <c r="L64" i="1" s="1"/>
  <c r="AH28" i="1"/>
  <c r="AH64" i="1" s="1"/>
  <c r="M28" i="1"/>
  <c r="M64" i="1" s="1"/>
  <c r="AI28" i="1"/>
  <c r="AI64" i="1" s="1"/>
  <c r="P28" i="1"/>
  <c r="P64" i="1" s="1"/>
  <c r="Z28" i="1"/>
  <c r="Z64" i="1" s="1"/>
  <c r="Q28" i="1"/>
  <c r="Q64" i="1" s="1"/>
  <c r="G62" i="4"/>
  <c r="O62" i="4"/>
  <c r="W62" i="4"/>
  <c r="AE62" i="4"/>
  <c r="X28" i="1"/>
  <c r="X64" i="1" s="1"/>
  <c r="H62" i="4"/>
  <c r="P62" i="4"/>
  <c r="X62" i="4"/>
  <c r="AF62" i="4"/>
  <c r="Y28" i="1"/>
  <c r="Y64" i="1" s="1"/>
  <c r="I62" i="4"/>
  <c r="Q62" i="4"/>
  <c r="Y62" i="4"/>
  <c r="AG62" i="4"/>
  <c r="E62" i="4"/>
  <c r="M62" i="4"/>
  <c r="U62" i="4"/>
  <c r="AC62" i="4"/>
  <c r="AA28" i="1"/>
  <c r="AA64" i="1" s="1"/>
  <c r="J62" i="4"/>
  <c r="Z62" i="4"/>
  <c r="H28" i="4"/>
  <c r="P28" i="4"/>
  <c r="X28" i="4"/>
  <c r="AF28" i="4"/>
  <c r="K62" i="4"/>
  <c r="AA62" i="4"/>
  <c r="I28" i="4"/>
  <c r="Q28" i="4"/>
  <c r="Y28" i="4"/>
  <c r="AG28" i="4"/>
  <c r="N62" i="4"/>
  <c r="AD62" i="4"/>
  <c r="K28" i="4"/>
  <c r="S28" i="4"/>
  <c r="AA28" i="4"/>
  <c r="T62" i="4"/>
  <c r="F28" i="4"/>
  <c r="N28" i="4"/>
  <c r="V28" i="4"/>
  <c r="AD28" i="4"/>
  <c r="AH62" i="4"/>
  <c r="T28" i="4"/>
  <c r="E28" i="4"/>
  <c r="U28" i="4"/>
  <c r="L62" i="4"/>
  <c r="F62" i="4"/>
  <c r="G28" i="4"/>
  <c r="W28" i="4"/>
  <c r="V62" i="4"/>
  <c r="O28" i="4"/>
  <c r="AE28" i="4"/>
  <c r="R62" i="4"/>
  <c r="M28" i="4"/>
  <c r="AH28" i="4"/>
  <c r="L28" i="4"/>
  <c r="S62" i="4"/>
  <c r="R28" i="4"/>
  <c r="AB62" i="4"/>
  <c r="Z28" i="4"/>
  <c r="AB28" i="4"/>
  <c r="J28" i="4"/>
  <c r="AC28" i="4"/>
  <c r="AD5" i="1"/>
  <c r="AD41" i="1" s="1"/>
  <c r="AD4" i="1"/>
  <c r="AD40" i="1" s="1"/>
  <c r="AC39" i="4"/>
  <c r="AC5" i="4"/>
  <c r="AC38" i="4"/>
  <c r="AC4" i="4"/>
  <c r="AD6" i="1"/>
  <c r="AD42" i="1" s="1"/>
  <c r="AC40" i="4"/>
  <c r="AC6" i="4"/>
  <c r="AC7" i="4"/>
  <c r="AD7" i="1"/>
  <c r="AD43" i="1" s="1"/>
  <c r="AC41" i="4"/>
  <c r="AD8" i="1"/>
  <c r="AD44" i="1" s="1"/>
  <c r="AC8" i="4"/>
  <c r="AC42" i="4"/>
  <c r="AC9" i="4"/>
  <c r="AC43" i="4"/>
  <c r="AD9" i="1"/>
  <c r="AD45" i="1" s="1"/>
  <c r="AD10" i="1"/>
  <c r="AD46" i="1" s="1"/>
  <c r="AC44" i="4"/>
  <c r="AC10" i="4"/>
  <c r="AD11" i="1"/>
  <c r="AD47" i="1" s="1"/>
  <c r="AC45" i="4"/>
  <c r="AC11" i="4"/>
  <c r="AC12" i="4"/>
  <c r="AD12" i="1"/>
  <c r="AD48" i="1" s="1"/>
  <c r="AC46" i="4"/>
  <c r="AC13" i="4"/>
  <c r="AC47" i="4"/>
  <c r="AD13" i="1"/>
  <c r="AD49" i="1" s="1"/>
  <c r="D63" i="4"/>
  <c r="E29" i="1" s="1"/>
  <c r="AD37" i="4"/>
  <c r="AE5" i="1" l="1"/>
  <c r="AE41" i="1" s="1"/>
  <c r="AD39" i="4"/>
  <c r="AE4" i="1"/>
  <c r="AE40" i="1" s="1"/>
  <c r="AD38" i="4"/>
  <c r="AD5" i="4"/>
  <c r="AD4" i="4"/>
  <c r="AE6" i="1"/>
  <c r="AE42" i="1" s="1"/>
  <c r="AD40" i="4"/>
  <c r="AD6" i="4"/>
  <c r="AD41" i="4"/>
  <c r="AE7" i="1"/>
  <c r="AE43" i="1" s="1"/>
  <c r="AD7" i="4"/>
  <c r="AD42" i="4"/>
  <c r="AD8" i="4"/>
  <c r="AE8" i="1"/>
  <c r="AE44" i="1" s="1"/>
  <c r="AE9" i="1"/>
  <c r="AE45" i="1" s="1"/>
  <c r="AD9" i="4"/>
  <c r="AD43" i="4"/>
  <c r="AD10" i="4"/>
  <c r="AE10" i="1"/>
  <c r="AE46" i="1" s="1"/>
  <c r="AD44" i="4"/>
  <c r="AD45" i="4"/>
  <c r="AD11" i="4"/>
  <c r="AE11" i="1"/>
  <c r="AE47" i="1" s="1"/>
  <c r="AD12" i="4"/>
  <c r="AD46" i="4"/>
  <c r="AE12" i="1"/>
  <c r="AE48" i="1" s="1"/>
  <c r="AE13" i="1"/>
  <c r="AE49" i="1" s="1"/>
  <c r="AD47" i="4"/>
  <c r="AD13" i="4"/>
  <c r="H29" i="1"/>
  <c r="H65" i="1" s="1"/>
  <c r="P29" i="1"/>
  <c r="P65" i="1" s="1"/>
  <c r="X29" i="1"/>
  <c r="X65" i="1" s="1"/>
  <c r="AF29" i="1"/>
  <c r="AF65" i="1" s="1"/>
  <c r="I29" i="1"/>
  <c r="I65" i="1" s="1"/>
  <c r="Q29" i="1"/>
  <c r="Q65" i="1" s="1"/>
  <c r="Y29" i="1"/>
  <c r="Y65" i="1" s="1"/>
  <c r="AG29" i="1"/>
  <c r="AG65" i="1" s="1"/>
  <c r="J29" i="1"/>
  <c r="J65" i="1" s="1"/>
  <c r="T29" i="1"/>
  <c r="T65" i="1" s="1"/>
  <c r="AD29" i="1"/>
  <c r="AD65" i="1" s="1"/>
  <c r="K29" i="1"/>
  <c r="K65" i="1" s="1"/>
  <c r="U29" i="1"/>
  <c r="U65" i="1" s="1"/>
  <c r="AE29" i="1"/>
  <c r="AE65" i="1" s="1"/>
  <c r="L29" i="1"/>
  <c r="L65" i="1" s="1"/>
  <c r="V29" i="1"/>
  <c r="V65" i="1" s="1"/>
  <c r="AH29" i="1"/>
  <c r="AH65" i="1" s="1"/>
  <c r="M29" i="1"/>
  <c r="M65" i="1" s="1"/>
  <c r="W29" i="1"/>
  <c r="W65" i="1" s="1"/>
  <c r="AI29" i="1"/>
  <c r="AI65" i="1" s="1"/>
  <c r="Z29" i="1"/>
  <c r="Z65" i="1" s="1"/>
  <c r="AA29" i="1"/>
  <c r="AA65" i="1" s="1"/>
  <c r="F29" i="1"/>
  <c r="F65" i="1" s="1"/>
  <c r="AB29" i="1"/>
  <c r="AB65" i="1" s="1"/>
  <c r="R29" i="1"/>
  <c r="R65" i="1" s="1"/>
  <c r="AC29" i="1"/>
  <c r="AC65" i="1" s="1"/>
  <c r="I63" i="4"/>
  <c r="Q63" i="4"/>
  <c r="Y63" i="4"/>
  <c r="AG63" i="4"/>
  <c r="J63" i="4"/>
  <c r="R63" i="4"/>
  <c r="Z63" i="4"/>
  <c r="AH63" i="4"/>
  <c r="K63" i="4"/>
  <c r="S63" i="4"/>
  <c r="AA63" i="4"/>
  <c r="O29" i="1"/>
  <c r="O65" i="1" s="1"/>
  <c r="G63" i="4"/>
  <c r="O63" i="4"/>
  <c r="W63" i="4"/>
  <c r="AE63" i="4"/>
  <c r="L63" i="4"/>
  <c r="AB63" i="4"/>
  <c r="J29" i="4"/>
  <c r="R29" i="4"/>
  <c r="Z29" i="4"/>
  <c r="AH29" i="4"/>
  <c r="G29" i="1"/>
  <c r="G65" i="1" s="1"/>
  <c r="M63" i="4"/>
  <c r="AC63" i="4"/>
  <c r="K29" i="4"/>
  <c r="S29" i="4"/>
  <c r="AA29" i="4"/>
  <c r="N29" i="1"/>
  <c r="N65" i="1" s="1"/>
  <c r="S29" i="1"/>
  <c r="S65" i="1" s="1"/>
  <c r="P63" i="4"/>
  <c r="AF63" i="4"/>
  <c r="E29" i="4"/>
  <c r="M29" i="4"/>
  <c r="U29" i="4"/>
  <c r="AC29" i="4"/>
  <c r="F63" i="4"/>
  <c r="V63" i="4"/>
  <c r="H29" i="4"/>
  <c r="P29" i="4"/>
  <c r="X29" i="4"/>
  <c r="AF29" i="4"/>
  <c r="F29" i="4"/>
  <c r="V29" i="4"/>
  <c r="E63" i="4"/>
  <c r="G29" i="4"/>
  <c r="W29" i="4"/>
  <c r="H63" i="4"/>
  <c r="I29" i="4"/>
  <c r="Y29" i="4"/>
  <c r="N63" i="4"/>
  <c r="X63" i="4"/>
  <c r="Q29" i="4"/>
  <c r="AG29" i="4"/>
  <c r="O29" i="4"/>
  <c r="L29" i="4"/>
  <c r="T29" i="4"/>
  <c r="AE29" i="4"/>
  <c r="AD63" i="4"/>
  <c r="AB29" i="4"/>
  <c r="U63" i="4"/>
  <c r="N29" i="4"/>
  <c r="T63" i="4"/>
  <c r="AD29" i="4"/>
  <c r="AE37" i="4"/>
  <c r="D64" i="4"/>
  <c r="E30" i="1" s="1"/>
  <c r="J30" i="1" l="1"/>
  <c r="J66" i="1" s="1"/>
  <c r="R30" i="1"/>
  <c r="R66" i="1" s="1"/>
  <c r="K30" i="1"/>
  <c r="K66" i="1" s="1"/>
  <c r="S30" i="1"/>
  <c r="S66" i="1" s="1"/>
  <c r="L30" i="1"/>
  <c r="L66" i="1" s="1"/>
  <c r="V30" i="1"/>
  <c r="V66" i="1" s="1"/>
  <c r="AD30" i="1"/>
  <c r="AD66" i="1" s="1"/>
  <c r="M30" i="1"/>
  <c r="M66" i="1" s="1"/>
  <c r="W30" i="1"/>
  <c r="W66" i="1" s="1"/>
  <c r="AE30" i="1"/>
  <c r="AE66" i="1" s="1"/>
  <c r="N30" i="1"/>
  <c r="N66" i="1" s="1"/>
  <c r="X30" i="1"/>
  <c r="X66" i="1" s="1"/>
  <c r="AF30" i="1"/>
  <c r="AF66" i="1" s="1"/>
  <c r="O30" i="1"/>
  <c r="O66" i="1" s="1"/>
  <c r="Y30" i="1"/>
  <c r="Y66" i="1" s="1"/>
  <c r="AG30" i="1"/>
  <c r="AG66" i="1" s="1"/>
  <c r="P30" i="1"/>
  <c r="P66" i="1" s="1"/>
  <c r="AH30" i="1"/>
  <c r="AH66" i="1" s="1"/>
  <c r="Q30" i="1"/>
  <c r="Q66" i="1" s="1"/>
  <c r="AI30" i="1"/>
  <c r="AI66" i="1" s="1"/>
  <c r="T30" i="1"/>
  <c r="T66" i="1" s="1"/>
  <c r="H30" i="1"/>
  <c r="H66" i="1" s="1"/>
  <c r="AB30" i="1"/>
  <c r="AB66" i="1" s="1"/>
  <c r="K64" i="4"/>
  <c r="S64" i="4"/>
  <c r="AA64" i="4"/>
  <c r="F30" i="1"/>
  <c r="F66" i="1" s="1"/>
  <c r="L64" i="4"/>
  <c r="T64" i="4"/>
  <c r="AB64" i="4"/>
  <c r="G30" i="1"/>
  <c r="G66" i="1" s="1"/>
  <c r="E64" i="4"/>
  <c r="M64" i="4"/>
  <c r="U64" i="4"/>
  <c r="AC64" i="4"/>
  <c r="AA30" i="1"/>
  <c r="AA66" i="1" s="1"/>
  <c r="I64" i="4"/>
  <c r="Q64" i="4"/>
  <c r="Y64" i="4"/>
  <c r="AG64" i="4"/>
  <c r="N64" i="4"/>
  <c r="AD64" i="4"/>
  <c r="L30" i="4"/>
  <c r="T30" i="4"/>
  <c r="AB30" i="4"/>
  <c r="O64" i="4"/>
  <c r="AE64" i="4"/>
  <c r="E30" i="4"/>
  <c r="M30" i="4"/>
  <c r="U30" i="4"/>
  <c r="AC30" i="4"/>
  <c r="R64" i="4"/>
  <c r="AH64" i="4"/>
  <c r="G30" i="4"/>
  <c r="O30" i="4"/>
  <c r="W30" i="4"/>
  <c r="AE30" i="4"/>
  <c r="Z30" i="1"/>
  <c r="Z66" i="1" s="1"/>
  <c r="H64" i="4"/>
  <c r="X64" i="4"/>
  <c r="J30" i="4"/>
  <c r="R30" i="4"/>
  <c r="Z30" i="4"/>
  <c r="AH30" i="4"/>
  <c r="AC30" i="1"/>
  <c r="AC66" i="1" s="1"/>
  <c r="F64" i="4"/>
  <c r="H30" i="4"/>
  <c r="X30" i="4"/>
  <c r="P64" i="4"/>
  <c r="G64" i="4"/>
  <c r="I30" i="4"/>
  <c r="Y30" i="4"/>
  <c r="I30" i="1"/>
  <c r="I66" i="1" s="1"/>
  <c r="J64" i="4"/>
  <c r="K30" i="4"/>
  <c r="AA30" i="4"/>
  <c r="U30" i="1"/>
  <c r="U66" i="1" s="1"/>
  <c r="Z64" i="4"/>
  <c r="S30" i="4"/>
  <c r="AF64" i="4"/>
  <c r="Q30" i="4"/>
  <c r="AF30" i="4"/>
  <c r="AG30" i="4"/>
  <c r="V30" i="4"/>
  <c r="W64" i="4"/>
  <c r="P30" i="4"/>
  <c r="AD30" i="4"/>
  <c r="V64" i="4"/>
  <c r="F30" i="4"/>
  <c r="N30" i="4"/>
  <c r="AF5" i="1"/>
  <c r="AF41" i="1" s="1"/>
  <c r="AF4" i="1"/>
  <c r="AF40" i="1" s="1"/>
  <c r="AE39" i="4"/>
  <c r="AE38" i="4"/>
  <c r="AE4" i="4"/>
  <c r="AE5" i="4"/>
  <c r="AE6" i="4"/>
  <c r="AE40" i="4"/>
  <c r="AF6" i="1"/>
  <c r="AF42" i="1" s="1"/>
  <c r="AE7" i="4"/>
  <c r="AF7" i="1"/>
  <c r="AF43" i="1" s="1"/>
  <c r="AE41" i="4"/>
  <c r="AF8" i="1"/>
  <c r="AF44" i="1" s="1"/>
  <c r="AE42" i="4"/>
  <c r="AE8" i="4"/>
  <c r="AF9" i="1"/>
  <c r="AF45" i="1" s="1"/>
  <c r="AE43" i="4"/>
  <c r="AE9" i="4"/>
  <c r="AE44" i="4"/>
  <c r="AF10" i="1"/>
  <c r="AF46" i="1" s="1"/>
  <c r="AE10" i="4"/>
  <c r="AE45" i="4"/>
  <c r="AE11" i="4"/>
  <c r="AF11" i="1"/>
  <c r="AF47" i="1" s="1"/>
  <c r="AF12" i="1"/>
  <c r="AF48" i="1" s="1"/>
  <c r="AE12" i="4"/>
  <c r="AE46" i="4"/>
  <c r="AE47" i="4"/>
  <c r="AF13" i="1"/>
  <c r="AF49" i="1" s="1"/>
  <c r="AE13" i="4"/>
  <c r="D65" i="4"/>
  <c r="E31" i="1" s="1"/>
  <c r="AF37" i="4"/>
  <c r="AG5" i="1" l="1"/>
  <c r="AG41" i="1" s="1"/>
  <c r="AG4" i="1"/>
  <c r="AG40" i="1" s="1"/>
  <c r="AF39" i="4"/>
  <c r="AF38" i="4"/>
  <c r="AF5" i="4"/>
  <c r="AF4" i="4"/>
  <c r="AF40" i="4"/>
  <c r="AF6" i="4"/>
  <c r="AG6" i="1"/>
  <c r="AG42" i="1" s="1"/>
  <c r="AG7" i="1"/>
  <c r="AG43" i="1" s="1"/>
  <c r="AF7" i="4"/>
  <c r="AF41" i="4"/>
  <c r="AF42" i="4"/>
  <c r="AG8" i="1"/>
  <c r="AG44" i="1" s="1"/>
  <c r="AF8" i="4"/>
  <c r="AF9" i="4"/>
  <c r="AF43" i="4"/>
  <c r="AG9" i="1"/>
  <c r="AG45" i="1" s="1"/>
  <c r="AG10" i="1"/>
  <c r="AG46" i="1" s="1"/>
  <c r="AF10" i="4"/>
  <c r="AF44" i="4"/>
  <c r="AF11" i="4"/>
  <c r="AF45" i="4"/>
  <c r="AG11" i="1"/>
  <c r="AG47" i="1" s="1"/>
  <c r="AF46" i="4"/>
  <c r="AG12" i="1"/>
  <c r="AG48" i="1" s="1"/>
  <c r="AF12" i="4"/>
  <c r="AG13" i="1"/>
  <c r="AG49" i="1" s="1"/>
  <c r="AF13" i="4"/>
  <c r="AF47" i="4"/>
  <c r="H31" i="1"/>
  <c r="H67" i="1" s="1"/>
  <c r="P31" i="1"/>
  <c r="P67" i="1" s="1"/>
  <c r="X31" i="1"/>
  <c r="X67" i="1" s="1"/>
  <c r="AF31" i="1"/>
  <c r="AF67" i="1" s="1"/>
  <c r="I31" i="1"/>
  <c r="I67" i="1" s="1"/>
  <c r="Q31" i="1"/>
  <c r="Q67" i="1" s="1"/>
  <c r="Y31" i="1"/>
  <c r="Y67" i="1" s="1"/>
  <c r="AG31" i="1"/>
  <c r="AG67" i="1" s="1"/>
  <c r="J31" i="1"/>
  <c r="J67" i="1" s="1"/>
  <c r="R31" i="1"/>
  <c r="R67" i="1" s="1"/>
  <c r="Z31" i="1"/>
  <c r="Z67" i="1" s="1"/>
  <c r="AH31" i="1"/>
  <c r="AH67" i="1" s="1"/>
  <c r="K31" i="1"/>
  <c r="K67" i="1" s="1"/>
  <c r="S31" i="1"/>
  <c r="S67" i="1" s="1"/>
  <c r="AA31" i="1"/>
  <c r="AA67" i="1" s="1"/>
  <c r="AI31" i="1"/>
  <c r="AI67" i="1" s="1"/>
  <c r="T31" i="1"/>
  <c r="T67" i="1" s="1"/>
  <c r="U31" i="1"/>
  <c r="U67" i="1" s="1"/>
  <c r="F31" i="1"/>
  <c r="F67" i="1" s="1"/>
  <c r="V31" i="1"/>
  <c r="V67" i="1" s="1"/>
  <c r="N31" i="1"/>
  <c r="N67" i="1" s="1"/>
  <c r="AD31" i="1"/>
  <c r="AD67" i="1" s="1"/>
  <c r="G31" i="1"/>
  <c r="G67" i="1" s="1"/>
  <c r="E65" i="4"/>
  <c r="M65" i="4"/>
  <c r="U65" i="4"/>
  <c r="AC65" i="4"/>
  <c r="L31" i="1"/>
  <c r="L67" i="1" s="1"/>
  <c r="F65" i="4"/>
  <c r="N65" i="4"/>
  <c r="V65" i="4"/>
  <c r="AD65" i="4"/>
  <c r="M31" i="1"/>
  <c r="M67" i="1" s="1"/>
  <c r="G65" i="4"/>
  <c r="O65" i="4"/>
  <c r="W65" i="4"/>
  <c r="AE65" i="4"/>
  <c r="AC31" i="1"/>
  <c r="AC67" i="1" s="1"/>
  <c r="K65" i="4"/>
  <c r="S65" i="4"/>
  <c r="AA65" i="4"/>
  <c r="O31" i="1"/>
  <c r="O67" i="1" s="1"/>
  <c r="P65" i="4"/>
  <c r="AF65" i="4"/>
  <c r="F31" i="4"/>
  <c r="N31" i="4"/>
  <c r="V31" i="4"/>
  <c r="AD31" i="4"/>
  <c r="AB31" i="1"/>
  <c r="AB67" i="1" s="1"/>
  <c r="W31" i="1"/>
  <c r="W67" i="1" s="1"/>
  <c r="Q65" i="4"/>
  <c r="AG65" i="4"/>
  <c r="G31" i="4"/>
  <c r="O31" i="4"/>
  <c r="W31" i="4"/>
  <c r="AE31" i="4"/>
  <c r="AE31" i="1"/>
  <c r="AE67" i="1" s="1"/>
  <c r="T65" i="4"/>
  <c r="I31" i="4"/>
  <c r="Q31" i="4"/>
  <c r="Y31" i="4"/>
  <c r="AG31" i="4"/>
  <c r="J65" i="4"/>
  <c r="Z65" i="4"/>
  <c r="L31" i="4"/>
  <c r="T31" i="4"/>
  <c r="AB31" i="4"/>
  <c r="H65" i="4"/>
  <c r="J31" i="4"/>
  <c r="Z31" i="4"/>
  <c r="I65" i="4"/>
  <c r="K31" i="4"/>
  <c r="AA31" i="4"/>
  <c r="R65" i="4"/>
  <c r="L65" i="4"/>
  <c r="M31" i="4"/>
  <c r="AC31" i="4"/>
  <c r="AB65" i="4"/>
  <c r="E31" i="4"/>
  <c r="U31" i="4"/>
  <c r="S31" i="4"/>
  <c r="X65" i="4"/>
  <c r="X31" i="4"/>
  <c r="AH31" i="4"/>
  <c r="P31" i="4"/>
  <c r="Y65" i="4"/>
  <c r="AF31" i="4"/>
  <c r="H31" i="4"/>
  <c r="AH65" i="4"/>
  <c r="R31" i="4"/>
  <c r="AG37" i="4"/>
  <c r="D66" i="4"/>
  <c r="E32" i="1" s="1"/>
  <c r="J32" i="1" l="1"/>
  <c r="J68" i="1" s="1"/>
  <c r="R32" i="1"/>
  <c r="R68" i="1" s="1"/>
  <c r="Z32" i="1"/>
  <c r="Z68" i="1" s="1"/>
  <c r="AH32" i="1"/>
  <c r="AH68" i="1" s="1"/>
  <c r="K32" i="1"/>
  <c r="K68" i="1" s="1"/>
  <c r="S32" i="1"/>
  <c r="S68" i="1" s="1"/>
  <c r="AA32" i="1"/>
  <c r="AA68" i="1" s="1"/>
  <c r="AI32" i="1"/>
  <c r="AI68" i="1" s="1"/>
  <c r="L32" i="1"/>
  <c r="L68" i="1" s="1"/>
  <c r="T32" i="1"/>
  <c r="T68" i="1" s="1"/>
  <c r="AB32" i="1"/>
  <c r="AB68" i="1" s="1"/>
  <c r="M32" i="1"/>
  <c r="M68" i="1" s="1"/>
  <c r="U32" i="1"/>
  <c r="U68" i="1" s="1"/>
  <c r="AC32" i="1"/>
  <c r="AC68" i="1" s="1"/>
  <c r="F32" i="1"/>
  <c r="F68" i="1" s="1"/>
  <c r="V32" i="1"/>
  <c r="V68" i="1" s="1"/>
  <c r="G32" i="1"/>
  <c r="G68" i="1" s="1"/>
  <c r="W32" i="1"/>
  <c r="W68" i="1" s="1"/>
  <c r="H32" i="1"/>
  <c r="H68" i="1" s="1"/>
  <c r="X32" i="1"/>
  <c r="X68" i="1" s="1"/>
  <c r="P32" i="1"/>
  <c r="P68" i="1" s="1"/>
  <c r="AF32" i="1"/>
  <c r="AF68" i="1" s="1"/>
  <c r="I32" i="1"/>
  <c r="I68" i="1" s="1"/>
  <c r="G66" i="4"/>
  <c r="O66" i="4"/>
  <c r="W66" i="4"/>
  <c r="AE66" i="4"/>
  <c r="N32" i="1"/>
  <c r="N68" i="1" s="1"/>
  <c r="H66" i="4"/>
  <c r="P66" i="4"/>
  <c r="O32" i="1"/>
  <c r="O68" i="1" s="1"/>
  <c r="AE32" i="1"/>
  <c r="AE68" i="1" s="1"/>
  <c r="E66" i="4"/>
  <c r="M66" i="4"/>
  <c r="U66" i="4"/>
  <c r="AC66" i="4"/>
  <c r="N66" i="4"/>
  <c r="Z66" i="4"/>
  <c r="H32" i="4"/>
  <c r="P32" i="4"/>
  <c r="X32" i="4"/>
  <c r="AF32" i="4"/>
  <c r="Q66" i="4"/>
  <c r="AA66" i="4"/>
  <c r="I32" i="4"/>
  <c r="Q32" i="4"/>
  <c r="Y32" i="4"/>
  <c r="AG32" i="4"/>
  <c r="F66" i="4"/>
  <c r="S66" i="4"/>
  <c r="AD66" i="4"/>
  <c r="K32" i="4"/>
  <c r="S32" i="4"/>
  <c r="AA32" i="4"/>
  <c r="AD32" i="1"/>
  <c r="AD68" i="1" s="1"/>
  <c r="K66" i="4"/>
  <c r="X66" i="4"/>
  <c r="AH66" i="4"/>
  <c r="F32" i="4"/>
  <c r="N32" i="4"/>
  <c r="V32" i="4"/>
  <c r="AD32" i="4"/>
  <c r="AG32" i="1"/>
  <c r="AG68" i="1" s="1"/>
  <c r="I66" i="4"/>
  <c r="AF66" i="4"/>
  <c r="L32" i="4"/>
  <c r="AB32" i="4"/>
  <c r="J66" i="4"/>
  <c r="AG66" i="4"/>
  <c r="M32" i="4"/>
  <c r="AC32" i="4"/>
  <c r="L66" i="4"/>
  <c r="O32" i="4"/>
  <c r="AE32" i="4"/>
  <c r="R66" i="4"/>
  <c r="Y66" i="4"/>
  <c r="G32" i="4"/>
  <c r="W32" i="4"/>
  <c r="U32" i="4"/>
  <c r="R32" i="4"/>
  <c r="T32" i="4"/>
  <c r="Z32" i="4"/>
  <c r="J32" i="4"/>
  <c r="AB66" i="4"/>
  <c r="Q32" i="1"/>
  <c r="Q68" i="1" s="1"/>
  <c r="AH32" i="4"/>
  <c r="T66" i="4"/>
  <c r="E32" i="4"/>
  <c r="Y32" i="1"/>
  <c r="Y68" i="1" s="1"/>
  <c r="V66" i="4"/>
  <c r="AH5" i="1"/>
  <c r="AH41" i="1" s="1"/>
  <c r="AG39" i="4"/>
  <c r="AH4" i="1"/>
  <c r="AH40" i="1" s="1"/>
  <c r="AG4" i="4"/>
  <c r="AG5" i="4"/>
  <c r="AG38" i="4"/>
  <c r="AH6" i="1"/>
  <c r="AH42" i="1" s="1"/>
  <c r="AG6" i="4"/>
  <c r="AG40" i="4"/>
  <c r="AG41" i="4"/>
  <c r="AH7" i="1"/>
  <c r="AH43" i="1" s="1"/>
  <c r="AG7" i="4"/>
  <c r="AH8" i="1"/>
  <c r="AH44" i="1" s="1"/>
  <c r="AG42" i="4"/>
  <c r="AG8" i="4"/>
  <c r="AG43" i="4"/>
  <c r="AH9" i="1"/>
  <c r="AH45" i="1" s="1"/>
  <c r="AG9" i="4"/>
  <c r="AH10" i="1"/>
  <c r="AH46" i="1" s="1"/>
  <c r="AG44" i="4"/>
  <c r="AG10" i="4"/>
  <c r="AH11" i="1"/>
  <c r="AH47" i="1" s="1"/>
  <c r="AG11" i="4"/>
  <c r="AG45" i="4"/>
  <c r="AH12" i="1"/>
  <c r="AH48" i="1" s="1"/>
  <c r="AG46" i="4"/>
  <c r="AG12" i="4"/>
  <c r="AG47" i="4"/>
  <c r="AG13" i="4"/>
  <c r="AH13" i="1"/>
  <c r="AH49" i="1" s="1"/>
  <c r="D67" i="4"/>
  <c r="E33" i="1" s="1"/>
  <c r="AH37" i="4"/>
  <c r="AI5" i="1" l="1"/>
  <c r="AI41" i="1" s="1"/>
  <c r="AH39" i="4"/>
  <c r="AI4" i="1"/>
  <c r="AI40" i="1" s="1"/>
  <c r="AH38" i="4"/>
  <c r="AH5" i="4"/>
  <c r="AH4" i="4"/>
  <c r="AH6" i="4"/>
  <c r="AI6" i="1"/>
  <c r="AI42" i="1" s="1"/>
  <c r="AH40" i="4"/>
  <c r="AH7" i="4"/>
  <c r="AI7" i="1"/>
  <c r="AI43" i="1" s="1"/>
  <c r="AH41" i="4"/>
  <c r="AH42" i="4"/>
  <c r="AH8" i="4"/>
  <c r="AI8" i="1"/>
  <c r="AI44" i="1" s="1"/>
  <c r="AH43" i="4"/>
  <c r="AI9" i="1"/>
  <c r="AI45" i="1" s="1"/>
  <c r="AH9" i="4"/>
  <c r="AI10" i="1"/>
  <c r="AI46" i="1" s="1"/>
  <c r="AH44" i="4"/>
  <c r="AH10" i="4"/>
  <c r="AI11" i="1"/>
  <c r="AI47" i="1" s="1"/>
  <c r="AH45" i="4"/>
  <c r="AH11" i="4"/>
  <c r="AH46" i="4"/>
  <c r="AI12" i="1"/>
  <c r="AI48" i="1" s="1"/>
  <c r="AH12" i="4"/>
  <c r="AI13" i="1"/>
  <c r="AI49" i="1" s="1"/>
  <c r="AH47" i="4"/>
  <c r="AH13" i="4"/>
  <c r="L33" i="1"/>
  <c r="L69" i="1" s="1"/>
  <c r="T33" i="1"/>
  <c r="T69" i="1" s="1"/>
  <c r="AB33" i="1"/>
  <c r="AB69" i="1" s="1"/>
  <c r="M33" i="1"/>
  <c r="M69" i="1" s="1"/>
  <c r="U33" i="1"/>
  <c r="U69" i="1" s="1"/>
  <c r="AC33" i="1"/>
  <c r="AC69" i="1" s="1"/>
  <c r="F33" i="1"/>
  <c r="F69" i="1" s="1"/>
  <c r="N33" i="1"/>
  <c r="N69" i="1" s="1"/>
  <c r="V33" i="1"/>
  <c r="V69" i="1" s="1"/>
  <c r="AD33" i="1"/>
  <c r="AD69" i="1" s="1"/>
  <c r="G33" i="1"/>
  <c r="G69" i="1" s="1"/>
  <c r="O33" i="1"/>
  <c r="O69" i="1" s="1"/>
  <c r="W33" i="1"/>
  <c r="W69" i="1" s="1"/>
  <c r="AE33" i="1"/>
  <c r="AE69" i="1" s="1"/>
  <c r="H33" i="1"/>
  <c r="H69" i="1" s="1"/>
  <c r="X33" i="1"/>
  <c r="X69" i="1" s="1"/>
  <c r="I33" i="1"/>
  <c r="I69" i="1" s="1"/>
  <c r="Y33" i="1"/>
  <c r="Y69" i="1" s="1"/>
  <c r="J33" i="1"/>
  <c r="J69" i="1" s="1"/>
  <c r="Z33" i="1"/>
  <c r="Z69" i="1" s="1"/>
  <c r="R33" i="1"/>
  <c r="R69" i="1" s="1"/>
  <c r="AH33" i="1"/>
  <c r="AH69" i="1" s="1"/>
  <c r="K33" i="1"/>
  <c r="K69" i="1" s="1"/>
  <c r="I67" i="4"/>
  <c r="Q67" i="4"/>
  <c r="Y67" i="4"/>
  <c r="AG67" i="4"/>
  <c r="P33" i="1"/>
  <c r="P69" i="1" s="1"/>
  <c r="Q33" i="1"/>
  <c r="Q69" i="1" s="1"/>
  <c r="AG33" i="1"/>
  <c r="AG69" i="1" s="1"/>
  <c r="G67" i="4"/>
  <c r="O67" i="4"/>
  <c r="W67" i="4"/>
  <c r="AE67" i="4"/>
  <c r="S33" i="1"/>
  <c r="S69" i="1" s="1"/>
  <c r="F67" i="4"/>
  <c r="R67" i="4"/>
  <c r="AB67" i="4"/>
  <c r="J33" i="4"/>
  <c r="R33" i="4"/>
  <c r="Z33" i="4"/>
  <c r="AH33" i="4"/>
  <c r="AA33" i="1"/>
  <c r="AA69" i="1" s="1"/>
  <c r="H67" i="4"/>
  <c r="S67" i="4"/>
  <c r="AC67" i="4"/>
  <c r="K33" i="4"/>
  <c r="S33" i="4"/>
  <c r="AA33" i="4"/>
  <c r="AF33" i="1"/>
  <c r="AF69" i="1" s="1"/>
  <c r="AI33" i="1"/>
  <c r="AI69" i="1" s="1"/>
  <c r="K67" i="4"/>
  <c r="U67" i="4"/>
  <c r="AF67" i="4"/>
  <c r="E33" i="4"/>
  <c r="M33" i="4"/>
  <c r="U33" i="4"/>
  <c r="AC33" i="4"/>
  <c r="N67" i="4"/>
  <c r="Z67" i="4"/>
  <c r="H33" i="4"/>
  <c r="P33" i="4"/>
  <c r="X33" i="4"/>
  <c r="AF33" i="4"/>
  <c r="V67" i="4"/>
  <c r="N33" i="4"/>
  <c r="AD33" i="4"/>
  <c r="J67" i="4"/>
  <c r="X67" i="4"/>
  <c r="O33" i="4"/>
  <c r="AE33" i="4"/>
  <c r="AD67" i="4"/>
  <c r="E67" i="4"/>
  <c r="AA67" i="4"/>
  <c r="Q33" i="4"/>
  <c r="AG33" i="4"/>
  <c r="P67" i="4"/>
  <c r="I33" i="4"/>
  <c r="Y33" i="4"/>
  <c r="M67" i="4"/>
  <c r="W33" i="4"/>
  <c r="L33" i="4"/>
  <c r="L67" i="4"/>
  <c r="T67" i="4"/>
  <c r="AB33" i="4"/>
  <c r="V33" i="4"/>
  <c r="AH67" i="4"/>
  <c r="T33" i="4"/>
  <c r="F33" i="4"/>
  <c r="G33" i="4"/>
  <c r="E70" i="4" l="1" a="1"/>
  <c r="AF75" i="4"/>
  <c r="G92" i="4"/>
  <c r="AG72" i="4"/>
  <c r="G81" i="4"/>
  <c r="AA77" i="4"/>
  <c r="AC71" i="4"/>
  <c r="G78" i="4"/>
  <c r="T93" i="4"/>
  <c r="T89" i="4"/>
  <c r="P74" i="4"/>
  <c r="H92" i="4"/>
  <c r="AH85" i="4"/>
  <c r="G98" i="4"/>
  <c r="X98" i="4"/>
  <c r="AA95" i="4"/>
  <c r="E87" i="4"/>
  <c r="AB87" i="4"/>
  <c r="J87" i="4"/>
  <c r="E73" i="4"/>
  <c r="K85" i="4"/>
  <c r="K70" i="4"/>
  <c r="Z80" i="4"/>
  <c r="AB98" i="4"/>
  <c r="AD87" i="4"/>
  <c r="S94" i="4"/>
  <c r="G73" i="4"/>
  <c r="R74" i="4"/>
  <c r="P73" i="4"/>
  <c r="R81" i="4"/>
  <c r="W83" i="4"/>
  <c r="AF95" i="4"/>
  <c r="L73" i="4"/>
  <c r="G87" i="4"/>
  <c r="M99" i="4"/>
  <c r="P99" i="4"/>
  <c r="X73" i="4"/>
  <c r="W86" i="4"/>
  <c r="P71" i="4"/>
  <c r="K84" i="4"/>
  <c r="P96" i="4"/>
  <c r="S79" i="4"/>
  <c r="T71" i="4"/>
  <c r="AB77" i="4"/>
  <c r="AG94" i="4"/>
  <c r="AF85" i="4"/>
  <c r="X77" i="4"/>
  <c r="AB82" i="4"/>
  <c r="Y84" i="4"/>
  <c r="E76" i="4"/>
  <c r="N74" i="4"/>
  <c r="H88" i="4"/>
  <c r="X78" i="4"/>
  <c r="I99" i="4"/>
  <c r="AA73" i="4"/>
  <c r="Q94" i="4"/>
  <c r="K81" i="4"/>
  <c r="S96" i="4"/>
  <c r="H87" i="4"/>
  <c r="Z92" i="4"/>
  <c r="AC96" i="4"/>
  <c r="Q74" i="4"/>
  <c r="AB75" i="4"/>
  <c r="AA74" i="4"/>
  <c r="K98" i="4"/>
  <c r="M98" i="4"/>
  <c r="X99" i="4"/>
  <c r="R91" i="4"/>
  <c r="R75" i="4"/>
  <c r="P98" i="4"/>
  <c r="AB85" i="4"/>
  <c r="S76" i="4"/>
  <c r="V71" i="4"/>
  <c r="H80" i="4"/>
  <c r="AC75" i="4"/>
  <c r="R96" i="4"/>
  <c r="X97" i="4"/>
  <c r="U85" i="4"/>
  <c r="H93" i="4"/>
  <c r="E99" i="4"/>
  <c r="U81" i="4"/>
  <c r="N96" i="4"/>
  <c r="M94" i="4"/>
  <c r="Q78" i="4"/>
  <c r="AG93" i="4"/>
  <c r="L79" i="4"/>
  <c r="AD85" i="4"/>
  <c r="F75" i="4"/>
  <c r="H81" i="4"/>
  <c r="K88" i="4"/>
  <c r="T97" i="4"/>
  <c r="K71" i="4"/>
  <c r="X91" i="4"/>
  <c r="S83" i="4"/>
  <c r="I80" i="4"/>
  <c r="U98" i="4"/>
  <c r="Y74" i="4"/>
  <c r="AA85" i="4"/>
  <c r="Q77" i="4"/>
  <c r="AA86" i="4"/>
  <c r="AG88" i="4"/>
  <c r="L94" i="4"/>
  <c r="F89" i="4"/>
  <c r="AC90" i="4"/>
  <c r="J73" i="4"/>
  <c r="W80" i="4"/>
  <c r="H90" i="4"/>
  <c r="I88" i="4"/>
  <c r="G77" i="4"/>
  <c r="Z83" i="4"/>
  <c r="E77" i="4"/>
  <c r="AB79" i="4"/>
  <c r="G79" i="4"/>
  <c r="N82" i="4"/>
  <c r="AD97" i="4"/>
  <c r="AC99" i="4"/>
  <c r="V91" i="4"/>
  <c r="F76" i="4"/>
  <c r="T98" i="4"/>
  <c r="S98" i="4"/>
  <c r="AH70" i="4"/>
  <c r="AE86" i="4"/>
  <c r="X89" i="4"/>
  <c r="U71" i="4"/>
  <c r="N86" i="4"/>
  <c r="Y91" i="4"/>
  <c r="AF77" i="4"/>
  <c r="F71" i="4"/>
  <c r="X90" i="4"/>
  <c r="AB99" i="4"/>
  <c r="S88" i="4"/>
  <c r="AE78" i="4"/>
  <c r="U94" i="4"/>
  <c r="J89" i="4"/>
  <c r="AA89" i="4"/>
  <c r="AF99" i="4"/>
  <c r="N76" i="4"/>
  <c r="AD94" i="4"/>
  <c r="L71" i="4"/>
  <c r="S74" i="4"/>
  <c r="V81" i="4"/>
  <c r="M91" i="4"/>
  <c r="Q79" i="4"/>
  <c r="AB74" i="4"/>
  <c r="Z74" i="4"/>
  <c r="V80" i="4"/>
  <c r="Z78" i="4"/>
  <c r="AE88" i="4"/>
  <c r="W95" i="4"/>
  <c r="AH71" i="4"/>
  <c r="Z99" i="4"/>
  <c r="V76" i="4"/>
  <c r="R73" i="4"/>
  <c r="R92" i="4"/>
  <c r="Z75" i="4"/>
  <c r="AB72" i="4"/>
  <c r="AA82" i="4"/>
  <c r="L98" i="4"/>
  <c r="F78" i="4"/>
  <c r="AE72" i="4"/>
  <c r="T78" i="4"/>
  <c r="Y82" i="4"/>
  <c r="L70" i="4"/>
  <c r="AF91" i="4"/>
  <c r="Y73" i="4"/>
  <c r="E96" i="4"/>
  <c r="Y79" i="4"/>
  <c r="T95" i="4"/>
  <c r="Z95" i="4"/>
  <c r="S70" i="4"/>
  <c r="K77" i="4"/>
  <c r="Z86" i="4"/>
  <c r="X74" i="4"/>
  <c r="X75" i="4"/>
  <c r="V83" i="4"/>
  <c r="K95" i="4"/>
  <c r="L91" i="4"/>
  <c r="AA76" i="4"/>
  <c r="F82" i="4"/>
  <c r="S87" i="4"/>
  <c r="AG79" i="4"/>
  <c r="R70" i="4"/>
  <c r="N97" i="4"/>
  <c r="AH72" i="4"/>
  <c r="AB95" i="4"/>
  <c r="K92" i="4"/>
  <c r="AE97" i="4"/>
  <c r="AG83" i="4"/>
  <c r="K89" i="4"/>
  <c r="S78" i="4"/>
  <c r="I86" i="4"/>
  <c r="F77" i="4"/>
  <c r="Q86" i="4"/>
  <c r="AB84" i="4"/>
  <c r="AC87" i="4"/>
  <c r="AH81" i="4"/>
  <c r="N83" i="4"/>
  <c r="AC72" i="4"/>
  <c r="AA94" i="4"/>
  <c r="S82" i="4"/>
  <c r="W81" i="4"/>
  <c r="E95" i="4"/>
  <c r="AA97" i="4"/>
  <c r="AA91" i="4"/>
  <c r="AA72" i="4"/>
  <c r="AG70" i="4"/>
  <c r="N73" i="4"/>
  <c r="R77" i="4"/>
  <c r="Y89" i="4"/>
  <c r="I96" i="4"/>
  <c r="U70" i="4"/>
  <c r="W74" i="4"/>
  <c r="J78" i="4"/>
  <c r="Z82" i="4"/>
  <c r="AD84" i="4"/>
  <c r="Z70" i="4"/>
  <c r="AE93" i="4"/>
  <c r="AB83" i="4"/>
  <c r="H82" i="4"/>
  <c r="AF92" i="4"/>
  <c r="F99" i="4"/>
  <c r="R90" i="4"/>
  <c r="G75" i="4"/>
  <c r="L93" i="4"/>
  <c r="E84" i="4"/>
  <c r="AF70" i="4"/>
  <c r="T72" i="4"/>
  <c r="F85" i="4"/>
  <c r="H86" i="4"/>
  <c r="G96" i="4"/>
  <c r="R87" i="4"/>
  <c r="J79" i="4"/>
  <c r="W77" i="4"/>
  <c r="AB88" i="4"/>
  <c r="R97" i="4"/>
  <c r="W78" i="4"/>
  <c r="O70" i="4"/>
  <c r="F97" i="4"/>
  <c r="N89" i="4"/>
  <c r="O72" i="4"/>
  <c r="Z88" i="4"/>
  <c r="F92" i="4"/>
  <c r="AG84" i="4"/>
  <c r="V93" i="4"/>
  <c r="S97" i="4"/>
  <c r="AD73" i="4"/>
  <c r="M96" i="4"/>
  <c r="Q73" i="4"/>
  <c r="L84" i="4"/>
  <c r="M81" i="4"/>
  <c r="J97" i="4"/>
  <c r="E80" i="4"/>
  <c r="G85" i="4"/>
  <c r="V82" i="4"/>
  <c r="J76" i="4"/>
  <c r="J85" i="4"/>
  <c r="V72" i="4"/>
  <c r="N78" i="4"/>
  <c r="AF78" i="4"/>
  <c r="U99" i="4"/>
  <c r="K82" i="4"/>
  <c r="AE90" i="4"/>
  <c r="AA96" i="4"/>
  <c r="N87" i="4"/>
  <c r="H78" i="4"/>
  <c r="Y77" i="4"/>
  <c r="J80" i="4"/>
  <c r="Z87" i="4"/>
  <c r="X87" i="4"/>
  <c r="I72" i="4"/>
  <c r="L75" i="4"/>
  <c r="F70" i="4"/>
  <c r="P84" i="4"/>
  <c r="Z84" i="4"/>
  <c r="E94" i="4"/>
  <c r="X85" i="4"/>
  <c r="AH80" i="4"/>
  <c r="T76" i="4"/>
  <c r="Q93" i="4"/>
  <c r="AD80" i="4"/>
  <c r="AC97" i="4"/>
  <c r="AB71" i="4"/>
  <c r="AC93" i="4"/>
  <c r="U90" i="4"/>
  <c r="O75" i="4"/>
  <c r="H98" i="4"/>
  <c r="O87" i="4"/>
  <c r="W82" i="4"/>
  <c r="X70" i="4"/>
  <c r="I75" i="4"/>
  <c r="AE98" i="4"/>
  <c r="G80" i="4"/>
  <c r="AB80" i="4"/>
  <c r="AA71" i="4"/>
  <c r="N95" i="4"/>
  <c r="AH93" i="4"/>
  <c r="Z77" i="4"/>
  <c r="S95" i="4"/>
  <c r="W72" i="4"/>
  <c r="G71" i="4"/>
  <c r="K80" i="4"/>
  <c r="T91" i="4"/>
  <c r="L86" i="4"/>
  <c r="Q80" i="4"/>
  <c r="K91" i="4"/>
  <c r="AH98" i="4"/>
  <c r="M93" i="4"/>
  <c r="AF74" i="4"/>
  <c r="W88" i="4"/>
  <c r="Q85" i="4"/>
  <c r="K72" i="4"/>
  <c r="M71" i="4"/>
  <c r="X86" i="4"/>
  <c r="V95" i="4"/>
  <c r="I74" i="4"/>
  <c r="Y81" i="4"/>
  <c r="O95" i="4"/>
  <c r="AC74" i="4"/>
  <c r="E79" i="4"/>
  <c r="X82" i="4"/>
  <c r="L89" i="4"/>
  <c r="AE71" i="4"/>
  <c r="K93" i="4"/>
  <c r="AA99" i="4"/>
  <c r="AA84" i="4"/>
  <c r="AF81" i="4"/>
  <c r="AG82" i="4"/>
  <c r="AC85" i="4"/>
  <c r="V74" i="4"/>
  <c r="T94" i="4"/>
  <c r="E97" i="4"/>
  <c r="AB94" i="4"/>
  <c r="S73" i="4"/>
  <c r="AD83" i="4"/>
  <c r="AF80" i="4"/>
  <c r="Z79" i="4"/>
  <c r="AE83" i="4"/>
  <c r="AF94" i="4"/>
  <c r="AA90" i="4"/>
  <c r="O89" i="4"/>
  <c r="I92" i="4"/>
  <c r="AA83" i="4"/>
  <c r="R93" i="4"/>
  <c r="AF97" i="4"/>
  <c r="Z98" i="4"/>
  <c r="F93" i="4"/>
  <c r="J72" i="4"/>
  <c r="O86" i="4"/>
  <c r="Z89" i="4"/>
  <c r="P87" i="4"/>
  <c r="T82" i="4"/>
  <c r="L88" i="4"/>
  <c r="G84" i="4"/>
  <c r="AA98" i="4"/>
  <c r="W76" i="4"/>
  <c r="E70" i="4"/>
  <c r="AC76" i="4"/>
  <c r="AC70" i="4"/>
  <c r="AA79" i="4"/>
  <c r="Q90" i="4"/>
  <c r="E85" i="4"/>
  <c r="Q70" i="4"/>
  <c r="T70" i="4"/>
  <c r="U86" i="4"/>
  <c r="V90" i="4"/>
  <c r="AH90" i="4"/>
  <c r="P81" i="4"/>
  <c r="K73" i="4"/>
  <c r="AD92" i="4"/>
  <c r="AD77" i="4"/>
  <c r="V85" i="4"/>
  <c r="J70" i="4"/>
  <c r="X88" i="4"/>
  <c r="AH96" i="4"/>
  <c r="L87" i="4"/>
  <c r="T96" i="4"/>
  <c r="E91" i="4"/>
  <c r="O85" i="4"/>
  <c r="AD93" i="4"/>
  <c r="Z97" i="4"/>
  <c r="Q84" i="4"/>
  <c r="AC81" i="4"/>
  <c r="J86" i="4"/>
  <c r="N99" i="4"/>
  <c r="M90" i="4"/>
  <c r="G89" i="4"/>
  <c r="F73" i="4"/>
  <c r="R80" i="4"/>
  <c r="AG90" i="4"/>
  <c r="AA92" i="4"/>
  <c r="K99" i="4"/>
  <c r="U91" i="4"/>
  <c r="J83" i="4"/>
  <c r="H95" i="4"/>
  <c r="Y71" i="4"/>
  <c r="AG89" i="4"/>
  <c r="W70" i="4"/>
  <c r="AB90" i="4"/>
  <c r="AF76" i="4"/>
  <c r="W97" i="4"/>
  <c r="I83" i="4" l="1"/>
  <c r="AC98" i="4"/>
  <c r="E88" i="4"/>
  <c r="Q96" i="4"/>
  <c r="N77" i="4"/>
  <c r="AB89" i="4"/>
  <c r="E83" i="4"/>
  <c r="R82" i="4"/>
  <c r="O91" i="4"/>
  <c r="L82" i="4"/>
  <c r="V98" i="4"/>
  <c r="E75" i="4"/>
  <c r="T77" i="4"/>
  <c r="AF71" i="4"/>
  <c r="T86" i="4"/>
  <c r="U80" i="4"/>
  <c r="H84" i="4"/>
  <c r="O92" i="4"/>
  <c r="AD79" i="4"/>
  <c r="N90" i="4"/>
  <c r="J96" i="4"/>
  <c r="S71" i="4"/>
  <c r="W75" i="4"/>
  <c r="AB78" i="4"/>
  <c r="L95" i="4"/>
  <c r="T81" i="4"/>
  <c r="AF88" i="4"/>
  <c r="Q98" i="4"/>
  <c r="K90" i="4"/>
  <c r="E92" i="4"/>
  <c r="Q99" i="4"/>
  <c r="AH89" i="4"/>
  <c r="V70" i="4"/>
  <c r="Z90" i="4"/>
  <c r="O97" i="4"/>
  <c r="Z71" i="4"/>
  <c r="P76" i="4"/>
  <c r="AG87" i="4"/>
  <c r="R84" i="4"/>
  <c r="J82" i="4"/>
  <c r="M82" i="4"/>
  <c r="P91" i="4"/>
  <c r="Y72" i="4"/>
  <c r="O84" i="4"/>
  <c r="L90" i="4"/>
  <c r="Q89" i="4"/>
  <c r="J98" i="4"/>
  <c r="M95" i="4"/>
  <c r="AC84" i="4"/>
  <c r="W90" i="4"/>
  <c r="AB86" i="4"/>
  <c r="E74" i="4"/>
  <c r="M88" i="4"/>
  <c r="G72" i="4"/>
  <c r="T90" i="4"/>
  <c r="AH84" i="4"/>
  <c r="I95" i="4"/>
  <c r="AA93" i="4"/>
  <c r="E86" i="4"/>
  <c r="W85" i="4"/>
  <c r="AB96" i="4"/>
  <c r="R76" i="4"/>
  <c r="AF86" i="4"/>
  <c r="Q95" i="4"/>
  <c r="L97" i="4"/>
  <c r="P97" i="4"/>
  <c r="U78" i="4"/>
  <c r="J91" i="4"/>
  <c r="E93" i="4"/>
  <c r="AG98" i="4"/>
  <c r="X92" i="4"/>
  <c r="E90" i="4"/>
  <c r="AC73" i="4"/>
  <c r="Q97" i="4"/>
  <c r="P80" i="4"/>
  <c r="V79" i="4"/>
  <c r="I84" i="4"/>
  <c r="AG92" i="4"/>
  <c r="AH73" i="4"/>
  <c r="O96" i="4"/>
  <c r="N88" i="4"/>
  <c r="X95" i="4"/>
  <c r="R94" i="4"/>
  <c r="M76" i="4"/>
  <c r="AB97" i="4"/>
  <c r="Q91" i="4"/>
  <c r="Y92" i="4"/>
  <c r="K97" i="4"/>
  <c r="U87" i="4"/>
  <c r="E82" i="4"/>
  <c r="H94" i="4"/>
  <c r="I94" i="4"/>
  <c r="O77" i="4"/>
  <c r="AB76" i="4"/>
  <c r="AE70" i="4"/>
  <c r="S72" i="4"/>
  <c r="J71" i="4"/>
  <c r="Q82" i="4"/>
  <c r="R89" i="4"/>
  <c r="I73" i="4"/>
  <c r="AD71" i="4"/>
  <c r="S80" i="4"/>
  <c r="AD86" i="4"/>
  <c r="I87" i="4"/>
  <c r="AB70" i="4"/>
  <c r="V94" i="4"/>
  <c r="L92" i="4"/>
  <c r="W99" i="4"/>
  <c r="AH79" i="4"/>
  <c r="AC83" i="4"/>
  <c r="Q88" i="4"/>
  <c r="V87" i="4"/>
  <c r="E89" i="4"/>
  <c r="X93" i="4"/>
  <c r="U72" i="4"/>
  <c r="R78" i="4"/>
  <c r="Y86" i="4"/>
  <c r="F72" i="4"/>
  <c r="P77" i="4"/>
  <c r="Y83" i="4"/>
  <c r="I77" i="4"/>
  <c r="J84" i="4"/>
  <c r="AG96" i="4"/>
  <c r="AF96" i="4"/>
  <c r="V88" i="4"/>
  <c r="L74" i="4"/>
  <c r="AG91" i="4"/>
  <c r="AD74" i="4"/>
  <c r="P82" i="4"/>
  <c r="AH95" i="4"/>
  <c r="Y95" i="4"/>
  <c r="U83" i="4"/>
  <c r="T80" i="4"/>
  <c r="Y97" i="4"/>
  <c r="X96" i="4"/>
  <c r="AE89" i="4"/>
  <c r="AC86" i="4"/>
  <c r="M72" i="4"/>
  <c r="AE80" i="4"/>
  <c r="U77" i="4"/>
  <c r="M84" i="4"/>
  <c r="I91" i="4"/>
  <c r="J95" i="4"/>
  <c r="H70" i="4"/>
  <c r="AC95" i="4"/>
  <c r="U74" i="4"/>
  <c r="AH78" i="4"/>
  <c r="AF84" i="4"/>
  <c r="AB92" i="4"/>
  <c r="AD90" i="4"/>
  <c r="L78" i="4"/>
  <c r="U93" i="4"/>
  <c r="X80" i="4"/>
  <c r="R71" i="4"/>
  <c r="H77" i="4"/>
  <c r="AE87" i="4"/>
  <c r="O99" i="4"/>
  <c r="AA80" i="4"/>
  <c r="M97" i="4"/>
  <c r="T88" i="4"/>
  <c r="W71" i="4"/>
  <c r="S93" i="4"/>
  <c r="P72" i="4"/>
  <c r="H89" i="4"/>
  <c r="F90" i="4"/>
  <c r="V77" i="4"/>
  <c r="AC79" i="4"/>
  <c r="G82" i="4"/>
  <c r="AE84" i="4"/>
  <c r="E81" i="4"/>
  <c r="V78" i="4"/>
  <c r="AC89" i="4"/>
  <c r="W92" i="4"/>
  <c r="Y99" i="4"/>
  <c r="U95" i="4"/>
  <c r="AG71" i="4"/>
  <c r="AA70" i="4"/>
  <c r="AB73" i="4"/>
  <c r="Z85" i="4"/>
  <c r="M89" i="4"/>
  <c r="E98" i="4"/>
  <c r="J94" i="4"/>
  <c r="M77" i="4"/>
  <c r="AH77" i="4"/>
  <c r="L72" i="4"/>
  <c r="AE92" i="4"/>
  <c r="R88" i="4"/>
  <c r="F81" i="4"/>
  <c r="S91" i="4"/>
  <c r="AB93" i="4"/>
  <c r="J75" i="4"/>
  <c r="W98" i="4"/>
  <c r="T79" i="4"/>
  <c r="AC82" i="4"/>
  <c r="Q87" i="4"/>
  <c r="S86" i="4"/>
  <c r="O76" i="4"/>
  <c r="AG77" i="4"/>
  <c r="L81" i="4"/>
  <c r="P88" i="4"/>
  <c r="Y88" i="4"/>
  <c r="Q76" i="4"/>
  <c r="AB91" i="4"/>
  <c r="G74" i="4"/>
  <c r="I71" i="4"/>
  <c r="G93" i="4"/>
  <c r="Z94" i="4"/>
  <c r="R79" i="4"/>
  <c r="N84" i="4"/>
  <c r="G83" i="4"/>
  <c r="I81" i="4"/>
  <c r="H73" i="4"/>
  <c r="AC92" i="4"/>
  <c r="L99" i="4"/>
  <c r="J81" i="4"/>
  <c r="U79" i="4"/>
  <c r="P79" i="4"/>
  <c r="AG73" i="4"/>
  <c r="AF72" i="4"/>
  <c r="Z93" i="4"/>
  <c r="M73" i="4"/>
  <c r="Z72" i="4"/>
  <c r="O90" i="4"/>
  <c r="AH97" i="4"/>
  <c r="N71" i="4"/>
  <c r="O80" i="4"/>
  <c r="R72" i="4"/>
  <c r="AE75" i="4"/>
  <c r="F80" i="4"/>
  <c r="X71" i="4"/>
  <c r="AE96" i="4"/>
  <c r="AD75" i="4"/>
  <c r="AF98" i="4"/>
  <c r="E72" i="4"/>
  <c r="X76" i="4"/>
  <c r="W73" i="4"/>
  <c r="L80" i="4"/>
  <c r="AD81" i="4"/>
  <c r="W93" i="4"/>
  <c r="I78" i="4"/>
  <c r="I93" i="4"/>
  <c r="H96" i="4"/>
  <c r="F87" i="4"/>
  <c r="Z76" i="4"/>
  <c r="K96" i="4"/>
  <c r="K79" i="4"/>
  <c r="W84" i="4"/>
  <c r="I82" i="4"/>
  <c r="AE85" i="4"/>
  <c r="U88" i="4"/>
  <c r="AE79" i="4"/>
  <c r="AA78" i="4"/>
  <c r="L77" i="4"/>
  <c r="AA88" i="4"/>
  <c r="J99" i="4"/>
  <c r="K74" i="4"/>
  <c r="U73" i="4"/>
  <c r="Z96" i="4"/>
  <c r="N79" i="4"/>
  <c r="X81" i="4"/>
  <c r="N75" i="4"/>
  <c r="R85" i="4"/>
  <c r="AH76" i="4"/>
  <c r="L96" i="4"/>
  <c r="W94" i="4"/>
  <c r="N93" i="4"/>
  <c r="K94" i="4"/>
  <c r="T83" i="4"/>
  <c r="J74" i="4"/>
  <c r="AA75" i="4"/>
  <c r="P90" i="4"/>
  <c r="X83" i="4"/>
  <c r="O81" i="4"/>
  <c r="H72" i="4"/>
  <c r="AH99" i="4"/>
  <c r="Y75" i="4"/>
  <c r="P92" i="4"/>
  <c r="V92" i="4"/>
  <c r="N70" i="4"/>
  <c r="O94" i="4"/>
  <c r="U82" i="4"/>
  <c r="AC77" i="4"/>
  <c r="H83" i="4"/>
  <c r="AF89" i="4"/>
  <c r="Q75" i="4"/>
  <c r="N94" i="4"/>
  <c r="R95" i="4"/>
  <c r="AF87" i="4"/>
  <c r="U89" i="4"/>
  <c r="P89" i="4"/>
  <c r="I90" i="4"/>
  <c r="Y85" i="4"/>
  <c r="S75" i="4"/>
  <c r="AG76" i="4"/>
  <c r="O88" i="4"/>
  <c r="P95" i="4"/>
  <c r="S99" i="4"/>
  <c r="AB81" i="4"/>
  <c r="S89" i="4"/>
  <c r="AE73" i="4"/>
  <c r="AH88" i="4"/>
  <c r="J88" i="4"/>
  <c r="AH86" i="4"/>
  <c r="AE81" i="4"/>
  <c r="Y93" i="4"/>
  <c r="S84" i="4"/>
  <c r="S85" i="4"/>
  <c r="F79" i="4"/>
  <c r="E71" i="4"/>
  <c r="AD89" i="4"/>
  <c r="I85" i="4"/>
  <c r="K87" i="4"/>
  <c r="W87" i="4"/>
  <c r="V84" i="4"/>
  <c r="AF83" i="4"/>
  <c r="Q92" i="4"/>
  <c r="AH92" i="4"/>
  <c r="F74" i="4"/>
  <c r="R99" i="4"/>
  <c r="H74" i="4"/>
  <c r="J93" i="4"/>
  <c r="O83" i="4"/>
  <c r="N81" i="4"/>
  <c r="S77" i="4"/>
  <c r="AF79" i="4"/>
  <c r="AG74" i="4"/>
  <c r="Q72" i="4"/>
  <c r="O78" i="4"/>
  <c r="O98" i="4"/>
  <c r="Y78" i="4"/>
  <c r="AH87" i="4"/>
  <c r="Y87" i="4"/>
  <c r="V73" i="4"/>
  <c r="AD96" i="4"/>
  <c r="U92" i="4"/>
  <c r="AD98" i="4"/>
  <c r="N80" i="4"/>
  <c r="AG85" i="4"/>
  <c r="E78" i="4"/>
  <c r="AE99" i="4"/>
  <c r="R83" i="4"/>
  <c r="AD91" i="4"/>
  <c r="L76" i="4"/>
  <c r="O79" i="4"/>
  <c r="V86" i="4"/>
  <c r="AG99" i="4"/>
  <c r="K78" i="4"/>
  <c r="AF90" i="4"/>
  <c r="O73" i="4"/>
  <c r="Z81" i="4"/>
  <c r="P70" i="4"/>
  <c r="N92" i="4"/>
  <c r="G90" i="4"/>
  <c r="AG75" i="4"/>
  <c r="AD95" i="4"/>
  <c r="H71" i="4"/>
  <c r="J77" i="4"/>
  <c r="O93" i="4"/>
  <c r="AC94" i="4"/>
  <c r="Z73" i="4"/>
  <c r="AD99" i="4"/>
  <c r="N91" i="4"/>
  <c r="U76" i="4"/>
  <c r="P75" i="4"/>
  <c r="AH74" i="4"/>
  <c r="G97" i="4"/>
  <c r="V97" i="4"/>
  <c r="M70" i="4"/>
  <c r="Y70" i="4"/>
  <c r="K75" i="4"/>
  <c r="X94" i="4"/>
  <c r="U84" i="4"/>
  <c r="AG97" i="4"/>
  <c r="AG95" i="4"/>
  <c r="H75" i="4"/>
  <c r="G70" i="4"/>
  <c r="E102" i="4" s="1" a="1"/>
  <c r="H99" i="4"/>
  <c r="AC91" i="4"/>
  <c r="H76" i="4"/>
  <c r="M78" i="4"/>
  <c r="G95" i="4"/>
  <c r="N85" i="4"/>
  <c r="S81" i="4"/>
  <c r="AD78" i="4"/>
  <c r="V75" i="4"/>
  <c r="AF93" i="4"/>
  <c r="Y90" i="4"/>
  <c r="AE95" i="4"/>
  <c r="G86" i="4"/>
  <c r="V99" i="4"/>
  <c r="AC88" i="4"/>
  <c r="U96" i="4"/>
  <c r="Y94" i="4"/>
  <c r="V96" i="4"/>
  <c r="AC78" i="4"/>
  <c r="AD76" i="4"/>
  <c r="T84" i="4"/>
  <c r="L85" i="4"/>
  <c r="AH82" i="4"/>
  <c r="P93" i="4"/>
  <c r="Y96" i="4"/>
  <c r="AC80" i="4"/>
  <c r="I76" i="4"/>
  <c r="M75" i="4"/>
  <c r="H91" i="4"/>
  <c r="J90" i="4"/>
  <c r="S90" i="4"/>
  <c r="M79" i="4"/>
  <c r="M86" i="4"/>
  <c r="AG78" i="4"/>
  <c r="J92" i="4"/>
  <c r="L83" i="4"/>
  <c r="H97" i="4"/>
  <c r="AH91" i="4"/>
  <c r="AD70" i="4"/>
  <c r="K76" i="4"/>
  <c r="AH83" i="4"/>
  <c r="F94" i="4"/>
  <c r="T85" i="4"/>
  <c r="X84" i="4"/>
  <c r="M74" i="4"/>
  <c r="F84" i="4"/>
  <c r="AG81" i="4"/>
  <c r="M92" i="4"/>
  <c r="AG86" i="4"/>
  <c r="S92" i="4"/>
  <c r="AE91" i="4"/>
  <c r="AD88" i="4"/>
  <c r="W89" i="4"/>
  <c r="T75" i="4"/>
  <c r="G88" i="4"/>
  <c r="T99" i="4"/>
  <c r="X79" i="4"/>
  <c r="F96" i="4"/>
  <c r="I89" i="4"/>
  <c r="AG80" i="4"/>
  <c r="Y80" i="4"/>
  <c r="AD82" i="4"/>
  <c r="W96" i="4"/>
  <c r="I97" i="4"/>
  <c r="Y76" i="4"/>
  <c r="AA81" i="4"/>
  <c r="F91" i="4"/>
  <c r="AE76" i="4"/>
  <c r="W91" i="4"/>
  <c r="W79" i="4"/>
  <c r="P86" i="4"/>
  <c r="G76" i="4"/>
  <c r="Q81" i="4"/>
  <c r="AE94" i="4"/>
  <c r="O71" i="4"/>
  <c r="P94" i="4"/>
  <c r="U75" i="4"/>
  <c r="AH75" i="4"/>
  <c r="I70" i="4"/>
  <c r="F83" i="4"/>
  <c r="AE82" i="4"/>
  <c r="R98" i="4"/>
  <c r="P83" i="4"/>
  <c r="N72" i="4"/>
  <c r="G99" i="4"/>
  <c r="Z91" i="4"/>
  <c r="H85" i="4"/>
  <c r="V89" i="4"/>
  <c r="R86" i="4"/>
  <c r="T92" i="4"/>
  <c r="I98" i="4"/>
  <c r="F86" i="4"/>
  <c r="AE74" i="4"/>
  <c r="AD72" i="4"/>
  <c r="AF82" i="4"/>
  <c r="Q83" i="4"/>
  <c r="F98" i="4"/>
  <c r="M83" i="4"/>
  <c r="I79" i="4"/>
  <c r="O82" i="4"/>
  <c r="G94" i="4"/>
  <c r="N98" i="4"/>
  <c r="Y98" i="4"/>
  <c r="T73" i="4"/>
  <c r="AA87" i="4"/>
  <c r="O74" i="4"/>
  <c r="M85" i="4"/>
  <c r="X72" i="4"/>
  <c r="F95" i="4"/>
  <c r="F88" i="4"/>
  <c r="T87" i="4"/>
  <c r="AH94" i="4"/>
  <c r="K86" i="4"/>
  <c r="AE77" i="4"/>
  <c r="K83" i="4"/>
  <c r="G91" i="4"/>
  <c r="Q71" i="4"/>
  <c r="M80" i="4"/>
  <c r="U97" i="4"/>
  <c r="M87" i="4"/>
  <c r="P78" i="4"/>
  <c r="H79" i="4"/>
  <c r="P85" i="4"/>
  <c r="AF73" i="4"/>
  <c r="T74" i="4"/>
  <c r="E102" i="4" l="1"/>
  <c r="F34" i="1" s="1"/>
  <c r="J104" i="4"/>
  <c r="K6" i="1" s="1"/>
  <c r="W106" i="4"/>
  <c r="F109" i="4"/>
  <c r="G11" i="1" s="1"/>
  <c r="S111" i="4"/>
  <c r="AF113" i="4"/>
  <c r="O116" i="4"/>
  <c r="AB118" i="4"/>
  <c r="AF103" i="4"/>
  <c r="O106" i="4"/>
  <c r="AB108" i="4"/>
  <c r="K111" i="4"/>
  <c r="L13" i="1" s="1"/>
  <c r="X113" i="4"/>
  <c r="G116" i="4"/>
  <c r="T118" i="4"/>
  <c r="AH120" i="4"/>
  <c r="Q123" i="4"/>
  <c r="Y125" i="4"/>
  <c r="AD102" i="4"/>
  <c r="H106" i="4"/>
  <c r="I8" i="1" s="1"/>
  <c r="N109" i="4"/>
  <c r="O11" i="1" s="1"/>
  <c r="V112" i="4"/>
  <c r="AD115" i="4"/>
  <c r="F119" i="4"/>
  <c r="AF121" i="4"/>
  <c r="Y124" i="4"/>
  <c r="H127" i="4"/>
  <c r="M129" i="4"/>
  <c r="Q131" i="4"/>
  <c r="O104" i="4"/>
  <c r="F108" i="4"/>
  <c r="G10" i="1" s="1"/>
  <c r="AD111" i="4"/>
  <c r="U115" i="4"/>
  <c r="L119" i="4"/>
  <c r="Q122" i="4"/>
  <c r="S125" i="4"/>
  <c r="I128" i="4"/>
  <c r="V130" i="4"/>
  <c r="AF107" i="4"/>
  <c r="F103" i="4"/>
  <c r="G34" i="1" s="1"/>
  <c r="AA106" i="4"/>
  <c r="R110" i="4"/>
  <c r="I114" i="4"/>
  <c r="AG117" i="4"/>
  <c r="N121" i="4"/>
  <c r="S124" i="4"/>
  <c r="L127" i="4"/>
  <c r="Z129" i="4"/>
  <c r="J103" i="4"/>
  <c r="K5" i="1" s="1"/>
  <c r="T103" i="4"/>
  <c r="M107" i="4"/>
  <c r="N9" i="1" s="1"/>
  <c r="E111" i="4"/>
  <c r="F13" i="1" s="1"/>
  <c r="Z114" i="4"/>
  <c r="Q118" i="4"/>
  <c r="Z121" i="4"/>
  <c r="AD124" i="4"/>
  <c r="W127" i="4"/>
  <c r="F130" i="4"/>
  <c r="AC108" i="4"/>
  <c r="V104" i="4"/>
  <c r="M108" i="4"/>
  <c r="N10" i="1" s="1"/>
  <c r="AH111" i="4"/>
  <c r="Y115" i="4"/>
  <c r="P119" i="4"/>
  <c r="V122" i="4"/>
  <c r="W125" i="4"/>
  <c r="M128" i="4"/>
  <c r="Z130" i="4"/>
  <c r="U105" i="4"/>
  <c r="N102" i="4"/>
  <c r="O4" i="1" s="1"/>
  <c r="J112" i="4"/>
  <c r="M120" i="4"/>
  <c r="P126" i="4"/>
  <c r="P131" i="4"/>
  <c r="I111" i="4"/>
  <c r="J13" i="1" s="1"/>
  <c r="U119" i="4"/>
  <c r="AA125" i="4"/>
  <c r="AC130" i="4"/>
  <c r="AE109" i="4"/>
  <c r="Z118" i="4"/>
  <c r="G125" i="4"/>
  <c r="L130" i="4"/>
  <c r="AE108" i="4"/>
  <c r="G118" i="4"/>
  <c r="V124" i="4"/>
  <c r="AD129" i="4"/>
  <c r="AG107" i="4"/>
  <c r="J117" i="4"/>
  <c r="AD123" i="4"/>
  <c r="L129" i="4"/>
  <c r="Y106" i="4"/>
  <c r="N116" i="4"/>
  <c r="I123" i="4"/>
  <c r="Y128" i="4"/>
  <c r="W105" i="4"/>
  <c r="T115" i="4"/>
  <c r="P122" i="4"/>
  <c r="H128" i="4"/>
  <c r="X104" i="4"/>
  <c r="R114" i="4"/>
  <c r="AC121" i="4"/>
  <c r="Z127" i="4"/>
  <c r="Q124" i="4"/>
  <c r="O107" i="4"/>
  <c r="S113" i="4"/>
  <c r="AE123" i="4"/>
  <c r="O123" i="4"/>
  <c r="G123" i="4"/>
  <c r="G115" i="4"/>
  <c r="AC106" i="4"/>
  <c r="Q116" i="4"/>
  <c r="AG116" i="4"/>
  <c r="I108" i="4"/>
  <c r="J10" i="1" s="1"/>
  <c r="O102" i="4"/>
  <c r="AB104" i="4"/>
  <c r="K107" i="4"/>
  <c r="L9" i="1" s="1"/>
  <c r="X109" i="4"/>
  <c r="G112" i="4"/>
  <c r="T114" i="4"/>
  <c r="AH116" i="4"/>
  <c r="G102" i="4"/>
  <c r="H4" i="1" s="1"/>
  <c r="T104" i="4"/>
  <c r="AG106" i="4"/>
  <c r="P109" i="4"/>
  <c r="AC111" i="4"/>
  <c r="L114" i="4"/>
  <c r="Z116" i="4"/>
  <c r="I119" i="4"/>
  <c r="V121" i="4"/>
  <c r="E124" i="4"/>
  <c r="K126" i="4"/>
  <c r="Y103" i="4"/>
  <c r="AE106" i="4"/>
  <c r="I110" i="4"/>
  <c r="J12" i="1" s="1"/>
  <c r="Q113" i="4"/>
  <c r="W116" i="4"/>
  <c r="AC119" i="4"/>
  <c r="W122" i="4"/>
  <c r="M125" i="4"/>
  <c r="Y127" i="4"/>
  <c r="AC129" i="4"/>
  <c r="AG131" i="4"/>
  <c r="N105" i="4"/>
  <c r="O7" i="1" s="1"/>
  <c r="E109" i="4"/>
  <c r="F11" i="1" s="1"/>
  <c r="AB112" i="4"/>
  <c r="S116" i="4"/>
  <c r="E120" i="4"/>
  <c r="K123" i="4"/>
  <c r="I126" i="4"/>
  <c r="AB128" i="4"/>
  <c r="K131" i="4"/>
  <c r="J110" i="4"/>
  <c r="K12" i="1" s="1"/>
  <c r="AH103" i="4"/>
  <c r="Y107" i="4"/>
  <c r="Q111" i="4"/>
  <c r="H115" i="4"/>
  <c r="AE118" i="4"/>
  <c r="G122" i="4"/>
  <c r="J125" i="4"/>
  <c r="AE127" i="4"/>
  <c r="N130" i="4"/>
  <c r="Y110" i="4"/>
  <c r="U104" i="4"/>
  <c r="L108" i="4"/>
  <c r="M10" i="1" s="1"/>
  <c r="AG111" i="4"/>
  <c r="X115" i="4"/>
  <c r="N119" i="4"/>
  <c r="T122" i="4"/>
  <c r="U125" i="4"/>
  <c r="L128" i="4"/>
  <c r="Y130" i="4"/>
  <c r="P114" i="4"/>
  <c r="T105" i="4"/>
  <c r="J109" i="4"/>
  <c r="K11" i="1" s="1"/>
  <c r="AE112" i="4"/>
  <c r="V116" i="4"/>
  <c r="K120" i="4"/>
  <c r="P123" i="4"/>
  <c r="N126" i="4"/>
  <c r="AE128" i="4"/>
  <c r="N131" i="4"/>
  <c r="AH106" i="4"/>
  <c r="Z104" i="4"/>
  <c r="S114" i="4"/>
  <c r="AD121" i="4"/>
  <c r="AA127" i="4"/>
  <c r="AA103" i="4"/>
  <c r="U113" i="4"/>
  <c r="H121" i="4"/>
  <c r="I127" i="4"/>
  <c r="S102" i="4"/>
  <c r="U112" i="4"/>
  <c r="P120" i="4"/>
  <c r="R126" i="4"/>
  <c r="S131" i="4"/>
  <c r="M111" i="4"/>
  <c r="N13" i="1" s="1"/>
  <c r="AD119" i="4"/>
  <c r="E126" i="4"/>
  <c r="F131" i="4"/>
  <c r="O110" i="4"/>
  <c r="E119" i="4"/>
  <c r="O125" i="4"/>
  <c r="S130" i="4"/>
  <c r="M109" i="4"/>
  <c r="N11" i="1" s="1"/>
  <c r="I118" i="4"/>
  <c r="Z124" i="4"/>
  <c r="AF129" i="4"/>
  <c r="E108" i="4"/>
  <c r="F10" i="1" s="1"/>
  <c r="O117" i="4"/>
  <c r="AG123" i="4"/>
  <c r="O129" i="4"/>
  <c r="F107" i="4"/>
  <c r="G9" i="1" s="1"/>
  <c r="AA116" i="4"/>
  <c r="R123" i="4"/>
  <c r="AF128" i="4"/>
  <c r="I120" i="4"/>
  <c r="G103" i="4"/>
  <c r="H5" i="1" s="1"/>
  <c r="K109" i="4"/>
  <c r="L11" i="1" s="1"/>
  <c r="F102" i="4"/>
  <c r="G4" i="1" s="1"/>
  <c r="S104" i="4"/>
  <c r="AF106" i="4"/>
  <c r="O109" i="4"/>
  <c r="AB111" i="4"/>
  <c r="K114" i="4"/>
  <c r="X116" i="4"/>
  <c r="H119" i="4"/>
  <c r="K104" i="4"/>
  <c r="L6" i="1" s="1"/>
  <c r="X106" i="4"/>
  <c r="G109" i="4"/>
  <c r="H11" i="1" s="1"/>
  <c r="T111" i="4"/>
  <c r="AG113" i="4"/>
  <c r="P116" i="4"/>
  <c r="AD118" i="4"/>
  <c r="M121" i="4"/>
  <c r="Z123" i="4"/>
  <c r="AG125" i="4"/>
  <c r="K103" i="4"/>
  <c r="L5" i="1" s="1"/>
  <c r="S106" i="4"/>
  <c r="AB109" i="4"/>
  <c r="AH112" i="4"/>
  <c r="L116" i="4"/>
  <c r="S119" i="4"/>
  <c r="L122" i="4"/>
  <c r="AH124" i="4"/>
  <c r="Q127" i="4"/>
  <c r="U129" i="4"/>
  <c r="Y131" i="4"/>
  <c r="AD104" i="4"/>
  <c r="V108" i="4"/>
  <c r="M112" i="4"/>
  <c r="AH115" i="4"/>
  <c r="X119" i="4"/>
  <c r="AD122" i="4"/>
  <c r="AC125" i="4"/>
  <c r="R128" i="4"/>
  <c r="AF130" i="4"/>
  <c r="L109" i="4"/>
  <c r="M34" i="1" s="1"/>
  <c r="S103" i="4"/>
  <c r="J107" i="4"/>
  <c r="K34" i="1" s="1"/>
  <c r="AG110" i="4"/>
  <c r="Y114" i="4"/>
  <c r="P118" i="4"/>
  <c r="Y121" i="4"/>
  <c r="AC124" i="4"/>
  <c r="V127" i="4"/>
  <c r="E130" i="4"/>
  <c r="Q107" i="4"/>
  <c r="E104" i="4"/>
  <c r="F6" i="1" s="1"/>
  <c r="AA107" i="4"/>
  <c r="R111" i="4"/>
  <c r="K115" i="4"/>
  <c r="AF118" i="4"/>
  <c r="H122" i="4"/>
  <c r="K125" i="4"/>
  <c r="AF127" i="4"/>
  <c r="P130" i="4"/>
  <c r="E112" i="4"/>
  <c r="E105" i="4"/>
  <c r="F7" i="1" s="1"/>
  <c r="Z108" i="4"/>
  <c r="S112" i="4"/>
  <c r="J116" i="4"/>
  <c r="AB119" i="4"/>
  <c r="AH122" i="4"/>
  <c r="AH125" i="4"/>
  <c r="V128" i="4"/>
  <c r="E131" i="4"/>
  <c r="AG105" i="4"/>
  <c r="Q103" i="4"/>
  <c r="T113" i="4"/>
  <c r="G121" i="4"/>
  <c r="G127" i="4"/>
  <c r="Q102" i="4"/>
  <c r="L112" i="4"/>
  <c r="N120" i="4"/>
  <c r="Q126" i="4"/>
  <c r="R131" i="4"/>
  <c r="L111" i="4"/>
  <c r="M13" i="1" s="1"/>
  <c r="V119" i="4"/>
  <c r="AB125" i="4"/>
  <c r="AD130" i="4"/>
  <c r="K110" i="4"/>
  <c r="L12" i="1" s="1"/>
  <c r="AH118" i="4"/>
  <c r="N125" i="4"/>
  <c r="R130" i="4"/>
  <c r="AH108" i="4"/>
  <c r="H118" i="4"/>
  <c r="X124" i="4"/>
  <c r="AE129" i="4"/>
  <c r="AH107" i="4"/>
  <c r="L117" i="4"/>
  <c r="AF123" i="4"/>
  <c r="N129" i="4"/>
  <c r="E107" i="4"/>
  <c r="F9" i="1" s="1"/>
  <c r="R116" i="4"/>
  <c r="J123" i="4"/>
  <c r="Z128" i="4"/>
  <c r="AB105" i="4"/>
  <c r="Z115" i="4"/>
  <c r="X122" i="4"/>
  <c r="N128" i="4"/>
  <c r="M122" i="4"/>
  <c r="K105" i="4"/>
  <c r="L7" i="1" s="1"/>
  <c r="O111" i="4"/>
  <c r="Y120" i="4"/>
  <c r="Q120" i="4"/>
  <c r="G119" i="4"/>
  <c r="AC110" i="4"/>
  <c r="U102" i="4"/>
  <c r="Y116" i="4"/>
  <c r="AG120" i="4"/>
  <c r="Q104" i="4"/>
  <c r="X102" i="4"/>
  <c r="G105" i="4"/>
  <c r="H7" i="1" s="1"/>
  <c r="T107" i="4"/>
  <c r="AG109" i="4"/>
  <c r="P112" i="4"/>
  <c r="AD114" i="4"/>
  <c r="M117" i="4"/>
  <c r="P102" i="4"/>
  <c r="AC104" i="4"/>
  <c r="L107" i="4"/>
  <c r="M9" i="1" s="1"/>
  <c r="Y109" i="4"/>
  <c r="H112" i="4"/>
  <c r="V114" i="4"/>
  <c r="E117" i="4"/>
  <c r="R119" i="4"/>
  <c r="AE121" i="4"/>
  <c r="N124" i="4"/>
  <c r="S126" i="4"/>
  <c r="F104" i="4"/>
  <c r="G6" i="1" s="1"/>
  <c r="N107" i="4"/>
  <c r="O9" i="1" s="1"/>
  <c r="T110" i="4"/>
  <c r="AC113" i="4"/>
  <c r="G117" i="4"/>
  <c r="J120" i="4"/>
  <c r="AG122" i="4"/>
  <c r="V125" i="4"/>
  <c r="AG127" i="4"/>
  <c r="G130" i="4"/>
  <c r="H102" i="4"/>
  <c r="I4" i="1" s="1"/>
  <c r="AC105" i="4"/>
  <c r="T109" i="4"/>
  <c r="J113" i="4"/>
  <c r="AE116" i="4"/>
  <c r="R120" i="4"/>
  <c r="V123" i="4"/>
  <c r="U126" i="4"/>
  <c r="G129" i="4"/>
  <c r="T131" i="4"/>
  <c r="V111" i="4"/>
  <c r="P104" i="4"/>
  <c r="K108" i="4"/>
  <c r="L34" i="1" s="1"/>
  <c r="AF111" i="4"/>
  <c r="V115" i="4"/>
  <c r="M119" i="4"/>
  <c r="R122" i="4"/>
  <c r="T125" i="4"/>
  <c r="J128" i="4"/>
  <c r="X130" i="4"/>
  <c r="AF112" i="4"/>
  <c r="AH104" i="4"/>
  <c r="X108" i="4"/>
  <c r="O112" i="4"/>
  <c r="H116" i="4"/>
  <c r="Z119" i="4"/>
  <c r="AF122" i="4"/>
  <c r="AF125" i="4"/>
  <c r="U128" i="4"/>
  <c r="AH130" i="4"/>
  <c r="K102" i="4"/>
  <c r="L4" i="1" s="1"/>
  <c r="AF105" i="4"/>
  <c r="W109" i="4"/>
  <c r="P113" i="4"/>
  <c r="H117" i="4"/>
  <c r="V120" i="4"/>
  <c r="AB123" i="4"/>
  <c r="X126" i="4"/>
  <c r="J129" i="4"/>
  <c r="W131" i="4"/>
  <c r="N108" i="4"/>
  <c r="O10" i="1" s="1"/>
  <c r="G106" i="4"/>
  <c r="H8" i="1" s="1"/>
  <c r="AC115" i="4"/>
  <c r="Y122" i="4"/>
  <c r="O128" i="4"/>
  <c r="AA104" i="4"/>
  <c r="AF114" i="4"/>
  <c r="AG121" i="4"/>
  <c r="AB127" i="4"/>
  <c r="AB103" i="4"/>
  <c r="V113" i="4"/>
  <c r="I121" i="4"/>
  <c r="J127" i="4"/>
  <c r="AB102" i="4"/>
  <c r="W112" i="4"/>
  <c r="W120" i="4"/>
  <c r="Y126" i="4"/>
  <c r="X131" i="4"/>
  <c r="X111" i="4"/>
  <c r="AF119" i="4"/>
  <c r="F126" i="4"/>
  <c r="G131" i="4"/>
  <c r="P110" i="4"/>
  <c r="J119" i="4"/>
  <c r="P125" i="4"/>
  <c r="T130" i="4"/>
  <c r="Q109" i="4"/>
  <c r="L118" i="4"/>
  <c r="AA124" i="4"/>
  <c r="AG129" i="4"/>
  <c r="O108" i="4"/>
  <c r="X117" i="4"/>
  <c r="K124" i="4"/>
  <c r="T129" i="4"/>
  <c r="E118" i="4"/>
  <c r="I124" i="4"/>
  <c r="G107" i="4"/>
  <c r="H9" i="1" s="1"/>
  <c r="AC114" i="4"/>
  <c r="U114" i="4"/>
  <c r="G111" i="4"/>
  <c r="H13" i="1" s="1"/>
  <c r="AE103" i="4"/>
  <c r="K121" i="4"/>
  <c r="M118" i="4"/>
  <c r="S105" i="4"/>
  <c r="Q112" i="4"/>
  <c r="AG102" i="4"/>
  <c r="P105" i="4"/>
  <c r="AC107" i="4"/>
  <c r="L110" i="4"/>
  <c r="M12" i="1" s="1"/>
  <c r="Z112" i="4"/>
  <c r="I115" i="4"/>
  <c r="V117" i="4"/>
  <c r="Y102" i="4"/>
  <c r="H105" i="4"/>
  <c r="I34" i="1" s="1"/>
  <c r="U107" i="4"/>
  <c r="AH109" i="4"/>
  <c r="R112" i="4"/>
  <c r="AE114" i="4"/>
  <c r="N117" i="4"/>
  <c r="AA119" i="4"/>
  <c r="J122" i="4"/>
  <c r="W124" i="4"/>
  <c r="AA126" i="4"/>
  <c r="R104" i="4"/>
  <c r="Z107" i="4"/>
  <c r="AH110" i="4"/>
  <c r="J114" i="4"/>
  <c r="R117" i="4"/>
  <c r="T120" i="4"/>
  <c r="M123" i="4"/>
  <c r="AE125" i="4"/>
  <c r="K128" i="4"/>
  <c r="O130" i="4"/>
  <c r="T102" i="4"/>
  <c r="K106" i="4"/>
  <c r="L8" i="1" s="1"/>
  <c r="AF109" i="4"/>
  <c r="Y113" i="4"/>
  <c r="P117" i="4"/>
  <c r="AC120" i="4"/>
  <c r="F124" i="4"/>
  <c r="AE126" i="4"/>
  <c r="P129" i="4"/>
  <c r="AC131" i="4"/>
  <c r="R113" i="4"/>
  <c r="AF104" i="4"/>
  <c r="W108" i="4"/>
  <c r="N112" i="4"/>
  <c r="E116" i="4"/>
  <c r="Y119" i="4"/>
  <c r="AE122" i="4"/>
  <c r="AD125" i="4"/>
  <c r="T128" i="4"/>
  <c r="AG130" i="4"/>
  <c r="AB114" i="4"/>
  <c r="R105" i="4"/>
  <c r="I109" i="4"/>
  <c r="J11" i="1" s="1"/>
  <c r="AD112" i="4"/>
  <c r="U116" i="4"/>
  <c r="H120" i="4"/>
  <c r="N123" i="4"/>
  <c r="M126" i="4"/>
  <c r="AD128" i="4"/>
  <c r="U103" i="4"/>
  <c r="AH105" i="4"/>
  <c r="R108" i="4"/>
  <c r="AE110" i="4"/>
  <c r="N113" i="4"/>
  <c r="AA115" i="4"/>
  <c r="J118" i="4"/>
  <c r="M103" i="4"/>
  <c r="N5" i="1" s="1"/>
  <c r="Z105" i="4"/>
  <c r="J108" i="4"/>
  <c r="K10" i="1" s="1"/>
  <c r="W110" i="4"/>
  <c r="F113" i="4"/>
  <c r="S115" i="4"/>
  <c r="AF117" i="4"/>
  <c r="O120" i="4"/>
  <c r="AB122" i="4"/>
  <c r="I125" i="4"/>
  <c r="M127" i="4"/>
  <c r="M105" i="4"/>
  <c r="N7" i="1" s="1"/>
  <c r="U108" i="4"/>
  <c r="AA111" i="4"/>
  <c r="E115" i="4"/>
  <c r="N118" i="4"/>
  <c r="J121" i="4"/>
  <c r="AH123" i="4"/>
  <c r="T126" i="4"/>
  <c r="AA128" i="4"/>
  <c r="AE130" i="4"/>
  <c r="R103" i="4"/>
  <c r="I107" i="4"/>
  <c r="J9" i="1" s="1"/>
  <c r="AD110" i="4"/>
  <c r="W114" i="4"/>
  <c r="O118" i="4"/>
  <c r="X121" i="4"/>
  <c r="AB124" i="4"/>
  <c r="U127" i="4"/>
  <c r="AH129" i="4"/>
  <c r="F105" i="4"/>
  <c r="G7" i="1" s="1"/>
  <c r="I102" i="4"/>
  <c r="J4" i="1" s="1"/>
  <c r="AD105" i="4"/>
  <c r="U109" i="4"/>
  <c r="L113" i="4"/>
  <c r="AF116" i="4"/>
  <c r="S120" i="4"/>
  <c r="Y123" i="4"/>
  <c r="V126" i="4"/>
  <c r="H129" i="4"/>
  <c r="U131" i="4"/>
  <c r="W102" i="4"/>
  <c r="P106" i="4"/>
  <c r="G110" i="4"/>
  <c r="H12" i="1" s="1"/>
  <c r="AB113" i="4"/>
  <c r="T117" i="4"/>
  <c r="AF120" i="4"/>
  <c r="H124" i="4"/>
  <c r="AG126" i="4"/>
  <c r="R129" i="4"/>
  <c r="AE131" i="4"/>
  <c r="X103" i="4"/>
  <c r="P107" i="4"/>
  <c r="F111" i="4"/>
  <c r="G13" i="1" s="1"/>
  <c r="AA114" i="4"/>
  <c r="R118" i="4"/>
  <c r="AB121" i="4"/>
  <c r="AF124" i="4"/>
  <c r="X127" i="4"/>
  <c r="H130" i="4"/>
  <c r="H104" i="4"/>
  <c r="I6" i="1" s="1"/>
  <c r="T112" i="4"/>
  <c r="AC109" i="4"/>
  <c r="W118" i="4"/>
  <c r="E125" i="4"/>
  <c r="J130" i="4"/>
  <c r="T108" i="4"/>
  <c r="Z117" i="4"/>
  <c r="M124" i="4"/>
  <c r="W129" i="4"/>
  <c r="S107" i="4"/>
  <c r="AD116" i="4"/>
  <c r="U123" i="4"/>
  <c r="F129" i="4"/>
  <c r="T106" i="4"/>
  <c r="K116" i="4"/>
  <c r="E123" i="4"/>
  <c r="W128" i="4"/>
  <c r="L105" i="4"/>
  <c r="M7" i="1" s="1"/>
  <c r="N115" i="4"/>
  <c r="N122" i="4"/>
  <c r="F128" i="4"/>
  <c r="M104" i="4"/>
  <c r="N6" i="1" s="1"/>
  <c r="G114" i="4"/>
  <c r="T121" i="4"/>
  <c r="S127" i="4"/>
  <c r="N103" i="4"/>
  <c r="O5" i="1" s="1"/>
  <c r="H113" i="4"/>
  <c r="AB120" i="4"/>
  <c r="AD126" i="4"/>
  <c r="AB131" i="4"/>
  <c r="F112" i="4"/>
  <c r="L120" i="4"/>
  <c r="O126" i="4"/>
  <c r="O131" i="4"/>
  <c r="W111" i="4"/>
  <c r="AA117" i="4"/>
  <c r="W123" i="4"/>
  <c r="M106" i="4"/>
  <c r="N8" i="1" s="1"/>
  <c r="E106" i="4"/>
  <c r="F8" i="1" s="1"/>
  <c r="AC122" i="4"/>
  <c r="M114" i="4"/>
  <c r="K113" i="4"/>
  <c r="U106" i="4"/>
  <c r="Y104" i="4"/>
  <c r="AD103" i="4"/>
  <c r="N106" i="4"/>
  <c r="O8" i="1" s="1"/>
  <c r="AA108" i="4"/>
  <c r="J111" i="4"/>
  <c r="K13" i="1" s="1"/>
  <c r="W113" i="4"/>
  <c r="F116" i="4"/>
  <c r="S118" i="4"/>
  <c r="V103" i="4"/>
  <c r="F106" i="4"/>
  <c r="G8" i="1" s="1"/>
  <c r="S108" i="4"/>
  <c r="AF110" i="4"/>
  <c r="O113" i="4"/>
  <c r="AB115" i="4"/>
  <c r="K118" i="4"/>
  <c r="X120" i="4"/>
  <c r="H123" i="4"/>
  <c r="Q125" i="4"/>
  <c r="R102" i="4"/>
  <c r="X105" i="4"/>
  <c r="AF108" i="4"/>
  <c r="K112" i="4"/>
  <c r="Q115" i="4"/>
  <c r="Y118" i="4"/>
  <c r="U121" i="4"/>
  <c r="O124" i="4"/>
  <c r="AC126" i="4"/>
  <c r="E129" i="4"/>
  <c r="I131" i="4"/>
  <c r="AG103" i="4"/>
  <c r="X107" i="4"/>
  <c r="N111" i="4"/>
  <c r="O34" i="1" s="1"/>
  <c r="F115" i="4"/>
  <c r="AA118" i="4"/>
  <c r="F122" i="4"/>
  <c r="H125" i="4"/>
  <c r="AD127" i="4"/>
  <c r="M130" i="4"/>
  <c r="R106" i="4"/>
  <c r="V102" i="4"/>
  <c r="L106" i="4"/>
  <c r="M8" i="1" s="1"/>
  <c r="F110" i="4"/>
  <c r="G12" i="1" s="1"/>
  <c r="Z113" i="4"/>
  <c r="Q117" i="4"/>
  <c r="AE120" i="4"/>
  <c r="G124" i="4"/>
  <c r="AF126" i="4"/>
  <c r="Q129" i="4"/>
  <c r="AD131" i="4"/>
  <c r="H103" i="4"/>
  <c r="I5" i="1" s="1"/>
  <c r="AB106" i="4"/>
  <c r="S110" i="4"/>
  <c r="N114" i="4"/>
  <c r="AH117" i="4"/>
  <c r="O121" i="4"/>
  <c r="T124" i="4"/>
  <c r="N127" i="4"/>
  <c r="AA129" i="4"/>
  <c r="AA102" i="4"/>
  <c r="G104" i="4"/>
  <c r="H34" i="1" s="1"/>
  <c r="AB107" i="4"/>
  <c r="U111" i="4"/>
  <c r="L115" i="4"/>
  <c r="AG118" i="4"/>
  <c r="I122" i="4"/>
  <c r="L125" i="4"/>
  <c r="AH127" i="4"/>
  <c r="Q130" i="4"/>
  <c r="W104" i="4"/>
  <c r="AE113" i="4"/>
  <c r="AB110" i="4"/>
  <c r="T119" i="4"/>
  <c r="Z125" i="4"/>
  <c r="AB130" i="4"/>
  <c r="AD109" i="4"/>
  <c r="X118" i="4"/>
  <c r="F125" i="4"/>
  <c r="K130" i="4"/>
  <c r="AD108" i="4"/>
  <c r="AB117" i="4"/>
  <c r="P124" i="4"/>
  <c r="X129" i="4"/>
  <c r="V107" i="4"/>
  <c r="I117" i="4"/>
  <c r="AC123" i="4"/>
  <c r="K129" i="4"/>
  <c r="V106" i="4"/>
  <c r="M116" i="4"/>
  <c r="F123" i="4"/>
  <c r="X128" i="4"/>
  <c r="V105" i="4"/>
  <c r="P115" i="4"/>
  <c r="O122" i="4"/>
  <c r="G128" i="4"/>
  <c r="N104" i="4"/>
  <c r="O6" i="1" s="1"/>
  <c r="Q114" i="4"/>
  <c r="W121" i="4"/>
  <c r="T127" i="4"/>
  <c r="P103" i="4"/>
  <c r="I113" i="4"/>
  <c r="F121" i="4"/>
  <c r="F127" i="4"/>
  <c r="AH131" i="4"/>
  <c r="S109" i="4"/>
  <c r="W115" i="4"/>
  <c r="S121" i="4"/>
  <c r="W103" i="4"/>
  <c r="O103" i="4"/>
  <c r="AC118" i="4"/>
  <c r="U110" i="4"/>
  <c r="AG112" i="4"/>
  <c r="M102" i="4"/>
  <c r="N4" i="1" s="1"/>
  <c r="O119" i="4"/>
  <c r="L103" i="4"/>
  <c r="M5" i="1" s="1"/>
  <c r="Q105" i="4"/>
  <c r="AE124" i="4"/>
  <c r="X123" i="4"/>
  <c r="AC117" i="4"/>
  <c r="H109" i="4"/>
  <c r="I11" i="1" s="1"/>
  <c r="J102" i="4"/>
  <c r="K4" i="1" s="1"/>
  <c r="I129" i="4"/>
  <c r="X110" i="4"/>
  <c r="U124" i="4"/>
  <c r="H111" i="4"/>
  <c r="I13" i="1" s="1"/>
  <c r="V129" i="4"/>
  <c r="AH128" i="4"/>
  <c r="Q128" i="4"/>
  <c r="E128" i="4"/>
  <c r="R127" i="4"/>
  <c r="AB126" i="4"/>
  <c r="H126" i="4"/>
  <c r="X125" i="4"/>
  <c r="AC102" i="4"/>
  <c r="AE107" i="4"/>
  <c r="Y112" i="4"/>
  <c r="R115" i="4"/>
  <c r="Z106" i="4"/>
  <c r="L102" i="4"/>
  <c r="M4" i="1" s="1"/>
  <c r="L126" i="4"/>
  <c r="U120" i="4"/>
  <c r="Q106" i="4"/>
  <c r="AF131" i="4"/>
  <c r="Z122" i="4"/>
  <c r="Q121" i="4"/>
  <c r="K119" i="4"/>
  <c r="E122" i="4"/>
  <c r="Q108" i="4"/>
  <c r="AD120" i="4"/>
  <c r="P127" i="4"/>
  <c r="O115" i="4"/>
  <c r="Y105" i="4"/>
  <c r="AD107" i="4"/>
  <c r="E127" i="4"/>
  <c r="J126" i="4"/>
  <c r="L121" i="4"/>
  <c r="AC112" i="4"/>
  <c r="AE105" i="4"/>
  <c r="M131" i="4"/>
  <c r="AD113" i="4"/>
  <c r="AH126" i="4"/>
  <c r="H107" i="4"/>
  <c r="I9" i="1" s="1"/>
  <c r="I106" i="4"/>
  <c r="J34" i="1" s="1"/>
  <c r="I105" i="4"/>
  <c r="J7" i="1" s="1"/>
  <c r="AC103" i="4"/>
  <c r="AE102" i="4"/>
  <c r="Z131" i="4"/>
  <c r="H131" i="4"/>
  <c r="U130" i="4"/>
  <c r="I130" i="4"/>
  <c r="S117" i="4"/>
  <c r="I104" i="4"/>
  <c r="J6" i="1" s="1"/>
  <c r="E114" i="4"/>
  <c r="X114" i="4"/>
  <c r="S123" i="4"/>
  <c r="AG119" i="4"/>
  <c r="AE111" i="4"/>
  <c r="H114" i="4"/>
  <c r="H110" i="4"/>
  <c r="I12" i="1" s="1"/>
  <c r="Z109" i="4"/>
  <c r="AC127" i="4"/>
  <c r="G126" i="4"/>
  <c r="AG104" i="4"/>
  <c r="H108" i="4"/>
  <c r="I10" i="1" s="1"/>
  <c r="N110" i="4"/>
  <c r="O12" i="1" s="1"/>
  <c r="AE104" i="4"/>
  <c r="S128" i="4"/>
  <c r="R124" i="4"/>
  <c r="T116" i="4"/>
  <c r="V109" i="4"/>
  <c r="V131" i="4"/>
  <c r="O114" i="4"/>
  <c r="O127" i="4"/>
  <c r="P108" i="4"/>
  <c r="R107" i="4"/>
  <c r="J106" i="4"/>
  <c r="K8" i="1" s="1"/>
  <c r="J105" i="4"/>
  <c r="K7" i="1" s="1"/>
  <c r="L104" i="4"/>
  <c r="M6" i="1" s="1"/>
  <c r="AF102" i="4"/>
  <c r="AA131" i="4"/>
  <c r="J131" i="4"/>
  <c r="AA130" i="4"/>
  <c r="I112" i="4"/>
  <c r="W107" i="4"/>
  <c r="M110" i="4"/>
  <c r="N34" i="1" s="1"/>
  <c r="V110" i="4"/>
  <c r="AA112" i="4"/>
  <c r="G108" i="4"/>
  <c r="H10" i="1" s="1"/>
  <c r="W130" i="4"/>
  <c r="K127" i="4"/>
  <c r="G120" i="4"/>
  <c r="M113" i="4"/>
  <c r="Z102" i="4"/>
  <c r="U117" i="4"/>
  <c r="S129" i="4"/>
  <c r="AB116" i="4"/>
  <c r="AF115" i="4"/>
  <c r="AG114" i="4"/>
  <c r="AH113" i="4"/>
  <c r="X112" i="4"/>
  <c r="Y111" i="4"/>
  <c r="Z110" i="4"/>
  <c r="R109" i="4"/>
  <c r="AE115" i="4"/>
  <c r="AG108" i="4"/>
  <c r="U122" i="4"/>
  <c r="AA109" i="4"/>
  <c r="E113" i="4"/>
  <c r="J115" i="4"/>
  <c r="P111" i="4"/>
  <c r="E103" i="4"/>
  <c r="F5" i="1" s="1"/>
  <c r="Y129" i="4"/>
  <c r="L123" i="4"/>
  <c r="F117" i="4"/>
  <c r="I103" i="4"/>
  <c r="J5" i="1" s="1"/>
  <c r="F118" i="4"/>
  <c r="AB129" i="4"/>
  <c r="Y117" i="4"/>
  <c r="AC116" i="4"/>
  <c r="AG115" i="4"/>
  <c r="AH114" i="4"/>
  <c r="F114" i="4"/>
  <c r="G113" i="4"/>
  <c r="Z111" i="4"/>
  <c r="AA110" i="4"/>
  <c r="AA113" i="4"/>
  <c r="K117" i="4"/>
  <c r="U118" i="4"/>
  <c r="W119" i="4"/>
  <c r="W117" i="4"/>
  <c r="E121" i="4"/>
  <c r="AH121" i="4"/>
  <c r="Z120" i="4"/>
  <c r="V118" i="4"/>
  <c r="AA121" i="4"/>
  <c r="S122" i="4"/>
  <c r="AG128" i="4"/>
  <c r="R125" i="4"/>
  <c r="AE117" i="4"/>
  <c r="F120" i="4"/>
  <c r="AD117" i="4"/>
  <c r="Q110" i="4"/>
  <c r="M115" i="4"/>
  <c r="AC128" i="4"/>
  <c r="AA123" i="4"/>
  <c r="AD106" i="4"/>
  <c r="P121" i="4"/>
  <c r="Z103" i="4"/>
  <c r="L124" i="4"/>
  <c r="T123" i="4"/>
  <c r="AA122" i="4"/>
  <c r="K122" i="4"/>
  <c r="R121" i="4"/>
  <c r="AA120" i="4"/>
  <c r="AH119" i="4"/>
  <c r="Q119" i="4"/>
  <c r="AE119" i="4"/>
  <c r="Y108" i="4"/>
  <c r="E110" i="4"/>
  <c r="F12" i="1" s="1"/>
  <c r="I116" i="4"/>
  <c r="AH102" i="4"/>
  <c r="O105" i="4"/>
  <c r="L131" i="4"/>
  <c r="W126" i="4"/>
  <c r="J124" i="4"/>
  <c r="P128" i="4"/>
  <c r="Z126" i="4"/>
  <c r="AG124" i="4"/>
  <c r="AA105" i="4"/>
  <c r="H6" i="1" l="1"/>
  <c r="E6" i="1"/>
  <c r="M42" i="1" s="1"/>
  <c r="G5" i="1"/>
  <c r="E5" i="1"/>
  <c r="K41" i="1" s="1"/>
  <c r="J8" i="1"/>
  <c r="E8" i="1"/>
  <c r="N44" i="1" s="1"/>
  <c r="I7" i="1"/>
  <c r="E7" i="1"/>
  <c r="F43" i="1" s="1"/>
  <c r="L10" i="1"/>
  <c r="E10" i="1"/>
  <c r="G46" i="1" s="1"/>
  <c r="N12" i="1"/>
  <c r="E12" i="1"/>
  <c r="H48" i="1" s="1"/>
  <c r="O13" i="1"/>
  <c r="E13" i="1"/>
  <c r="K49" i="1" s="1"/>
  <c r="K9" i="1"/>
  <c r="E9" i="1"/>
  <c r="H45" i="1" s="1"/>
  <c r="M11" i="1"/>
  <c r="E11" i="1"/>
  <c r="G47" i="1" s="1"/>
  <c r="F4" i="1"/>
  <c r="E4" i="1"/>
  <c r="I40" i="1" s="1"/>
  <c r="G44" i="1" l="1"/>
  <c r="M44" i="1"/>
  <c r="L44" i="1"/>
  <c r="I49" i="1"/>
  <c r="F44" i="1"/>
  <c r="H42" i="1"/>
  <c r="N43" i="1"/>
  <c r="G42" i="1"/>
  <c r="O43" i="1"/>
  <c r="L46" i="1"/>
  <c r="N45" i="1"/>
  <c r="F45" i="1"/>
  <c r="F49" i="1"/>
  <c r="L45" i="1"/>
  <c r="J46" i="1"/>
  <c r="G49" i="1"/>
  <c r="J45" i="1"/>
  <c r="O45" i="1"/>
  <c r="M47" i="1"/>
  <c r="J49" i="1"/>
  <c r="M49" i="1"/>
  <c r="L49" i="1"/>
  <c r="O49" i="1"/>
  <c r="J44" i="1"/>
  <c r="H44" i="1"/>
  <c r="M46" i="1"/>
  <c r="O44" i="1"/>
  <c r="I44" i="1"/>
  <c r="N47" i="1"/>
  <c r="G45" i="1"/>
  <c r="J43" i="1"/>
  <c r="O47" i="1"/>
  <c r="N46" i="1"/>
  <c r="M45" i="1"/>
  <c r="J42" i="1"/>
  <c r="H41" i="1"/>
  <c r="F41" i="1"/>
  <c r="N41" i="1"/>
  <c r="F48" i="1"/>
  <c r="F42" i="1"/>
  <c r="L42" i="1"/>
  <c r="N49" i="1"/>
  <c r="I45" i="1"/>
  <c r="G48" i="1"/>
  <c r="H49" i="1"/>
  <c r="K44" i="1"/>
  <c r="G41" i="1"/>
  <c r="F47" i="1"/>
  <c r="N40" i="1"/>
  <c r="K42" i="1"/>
  <c r="L41" i="1"/>
  <c r="M41" i="1"/>
  <c r="K48" i="1"/>
  <c r="K45" i="1"/>
  <c r="I43" i="1"/>
  <c r="L40" i="1"/>
  <c r="I42" i="1"/>
  <c r="L47" i="1"/>
  <c r="I46" i="1"/>
  <c r="H43" i="1"/>
  <c r="M43" i="1"/>
  <c r="O48" i="1"/>
  <c r="J48" i="1"/>
  <c r="I48" i="1"/>
  <c r="N42" i="1"/>
  <c r="O46" i="1"/>
  <c r="O41" i="1"/>
  <c r="I41" i="1"/>
  <c r="J47" i="1"/>
  <c r="O42" i="1"/>
  <c r="G43" i="1"/>
  <c r="K43" i="1"/>
  <c r="K46" i="1"/>
  <c r="M40" i="1"/>
  <c r="L43" i="1"/>
  <c r="H46" i="1"/>
  <c r="F46" i="1"/>
  <c r="I47" i="1"/>
  <c r="H47" i="1"/>
  <c r="K47" i="1"/>
  <c r="J41" i="1"/>
  <c r="M48" i="1"/>
  <c r="N48" i="1"/>
  <c r="L48" i="1"/>
  <c r="G40" i="1"/>
  <c r="K40" i="1"/>
  <c r="O40" i="1"/>
  <c r="J40" i="1"/>
  <c r="H40" i="1"/>
  <c r="F40" i="1"/>
</calcChain>
</file>

<file path=xl/sharedStrings.xml><?xml version="1.0" encoding="utf-8"?>
<sst xmlns="http://schemas.openxmlformats.org/spreadsheetml/2006/main" count="39" uniqueCount="37">
  <si>
    <t>variances</t>
  </si>
  <si>
    <t>dinv_1</t>
  </si>
  <si>
    <t>dinv_2</t>
  </si>
  <si>
    <t>dinv_3</t>
  </si>
  <si>
    <t>dinv_4</t>
  </si>
  <si>
    <t>dinv_5</t>
  </si>
  <si>
    <t>dinv_6</t>
  </si>
  <si>
    <t>dinv_7</t>
  </si>
  <si>
    <t>dinv_8</t>
  </si>
  <si>
    <t>dinv_9</t>
  </si>
  <si>
    <t>dinv_10</t>
  </si>
  <si>
    <t>u_12</t>
  </si>
  <si>
    <t>u_13</t>
  </si>
  <si>
    <t>u_23</t>
  </si>
  <si>
    <t>u_24</t>
  </si>
  <si>
    <t>u_34</t>
  </si>
  <si>
    <t>u_35</t>
  </si>
  <si>
    <t>u_45</t>
  </si>
  <si>
    <t>u_46</t>
  </si>
  <si>
    <t>u_56</t>
  </si>
  <si>
    <t>u_57</t>
  </si>
  <si>
    <t>u_67</t>
  </si>
  <si>
    <t>u_68</t>
  </si>
  <si>
    <t>u_78</t>
  </si>
  <si>
    <t>u_79</t>
  </si>
  <si>
    <t>u_89</t>
  </si>
  <si>
    <t>u_810</t>
  </si>
  <si>
    <t>u_910</t>
  </si>
  <si>
    <t>U</t>
  </si>
  <si>
    <t>dim</t>
  </si>
  <si>
    <r>
      <rPr>
        <b/>
        <sz val="14"/>
        <color theme="1"/>
        <rFont val="Calibri"/>
        <family val="2"/>
        <scheme val="minor"/>
      </rPr>
      <t>D</t>
    </r>
    <r>
      <rPr>
        <vertAlign val="superscript"/>
        <sz val="14"/>
        <color theme="1"/>
        <rFont val="Calibri"/>
        <family val="2"/>
        <scheme val="minor"/>
      </rPr>
      <t>-1</t>
    </r>
  </si>
  <si>
    <t>antedep</t>
  </si>
  <si>
    <t>Covariance matrix</t>
  </si>
  <si>
    <t>Paste the variances and covariances, dinv_1 is in  B4</t>
  </si>
  <si>
    <t>(Correlation matrix is below the covariance matrix, from row 40)</t>
  </si>
  <si>
    <r>
      <rPr>
        <b/>
        <sz val="11"/>
        <color theme="1"/>
        <rFont val="Calibri"/>
        <family val="2"/>
        <scheme val="minor"/>
      </rPr>
      <t>UD</t>
    </r>
    <r>
      <rPr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U</t>
    </r>
    <r>
      <rPr>
        <vertAlign val="superscript"/>
        <sz val="11"/>
        <color theme="1"/>
        <rFont val="Calibri"/>
        <family val="2"/>
        <scheme val="minor"/>
      </rPr>
      <t>T</t>
    </r>
  </si>
  <si>
    <r>
      <t>(</t>
    </r>
    <r>
      <rPr>
        <b/>
        <sz val="11"/>
        <color theme="1"/>
        <rFont val="Calibri"/>
        <family val="2"/>
        <scheme val="minor"/>
      </rPr>
      <t>UD</t>
    </r>
    <r>
      <rPr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U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</si>
</sst>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rgb="FF000000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164" fontId="0" fillId="0" borderId="0" xfId="0" applyNumberFormat="1" applyAlignment="1">
      <alignment horizontal="center"/>
    </xf>
    <xf numFmtId="0" fontId="2" fillId="0" borderId="0" xfId="0" applyFont="1"/>
    <xf numFmtId="0" fontId="0" fillId="0" borderId="0" xfId="0"/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/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5" fillId="0" borderId="0" xfId="0" applyFont="1"/>
    <xf numFmtId="0" fontId="4" fillId="0" borderId="0" xfId="0" applyFon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7" xfId="0" applyNumberFormat="1" applyBorder="1"/>
    <xf numFmtId="164" fontId="0" fillId="0" borderId="0" xfId="0" applyNumberFormat="1" applyBorder="1"/>
    <xf numFmtId="164" fontId="0" fillId="0" borderId="4" xfId="0" applyNumberFormat="1" applyFont="1" applyBorder="1" applyAlignment="1">
      <alignment horizontal="right"/>
    </xf>
    <xf numFmtId="164" fontId="0" fillId="0" borderId="5" xfId="0" applyNumberFormat="1" applyFont="1" applyBorder="1" applyAlignment="1">
      <alignment horizontal="right"/>
    </xf>
    <xf numFmtId="164" fontId="0" fillId="0" borderId="6" xfId="0" applyNumberFormat="1" applyFont="1" applyBorder="1" applyAlignment="1">
      <alignment horizontal="right"/>
    </xf>
    <xf numFmtId="164" fontId="0" fillId="0" borderId="7" xfId="0" applyNumberFormat="1" applyFont="1" applyBorder="1" applyAlignment="1">
      <alignment horizontal="right"/>
    </xf>
    <xf numFmtId="164" fontId="0" fillId="0" borderId="0" xfId="0" applyNumberFormat="1" applyFont="1" applyBorder="1" applyAlignment="1">
      <alignment horizontal="right"/>
    </xf>
    <xf numFmtId="164" fontId="0" fillId="0" borderId="2" xfId="0" applyNumberFormat="1" applyFont="1" applyBorder="1" applyAlignment="1">
      <alignment horizontal="right"/>
    </xf>
    <xf numFmtId="164" fontId="0" fillId="0" borderId="8" xfId="0" applyNumberFormat="1" applyFont="1" applyBorder="1" applyAlignment="1">
      <alignment horizontal="right"/>
    </xf>
    <xf numFmtId="164" fontId="0" fillId="0" borderId="1" xfId="0" applyNumberFormat="1" applyFont="1" applyBorder="1" applyAlignment="1">
      <alignment horizontal="right"/>
    </xf>
    <xf numFmtId="164" fontId="0" fillId="0" borderId="3" xfId="0" applyNumberFormat="1" applyFont="1" applyBorder="1" applyAlignment="1">
      <alignment horizontal="right"/>
    </xf>
    <xf numFmtId="0" fontId="1" fillId="0" borderId="0" xfId="0" applyFont="1" applyAlignment="1">
      <alignment horizontal="left"/>
    </xf>
    <xf numFmtId="164" fontId="3" fillId="0" borderId="0" xfId="0" applyNumberFormat="1" applyFont="1" applyAlignment="1">
      <alignment vertical="center"/>
    </xf>
    <xf numFmtId="164" fontId="0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04"/>
  <sheetViews>
    <sheetView workbookViewId="0">
      <selection activeCell="F4" sqref="F4"/>
    </sheetView>
  </sheetViews>
  <sheetFormatPr defaultRowHeight="15" x14ac:dyDescent="0.25"/>
  <cols>
    <col min="2" max="3" width="9.140625" style="1"/>
    <col min="4" max="4" width="9.140625" style="6"/>
    <col min="5" max="5" width="11.28515625" style="6" customWidth="1"/>
    <col min="6" max="6" width="11.5703125" bestFit="1" customWidth="1"/>
  </cols>
  <sheetData>
    <row r="1" spans="1:57" x14ac:dyDescent="0.25">
      <c r="A1" s="4" t="s">
        <v>33</v>
      </c>
      <c r="L1" s="2"/>
    </row>
    <row r="2" spans="1:57" x14ac:dyDescent="0.25"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</row>
    <row r="3" spans="1:57" x14ac:dyDescent="0.25">
      <c r="E3" s="38" t="s">
        <v>0</v>
      </c>
      <c r="F3" s="39" t="s">
        <v>32</v>
      </c>
      <c r="H3" s="39" t="s">
        <v>34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</row>
    <row r="4" spans="1:57" x14ac:dyDescent="0.25">
      <c r="A4" s="5"/>
      <c r="B4" s="8" t="s">
        <v>1</v>
      </c>
      <c r="C4" s="8">
        <v>5.7439999999999998E-2</v>
      </c>
      <c r="D4" s="8"/>
      <c r="E4" s="36">
        <f ca="1">IF(calculations!$D38="","",VLOOKUP(calculations!$D38,calculations!$D$102:$AH$131,calculations!$D38+1))</f>
        <v>17.409470752089135</v>
      </c>
      <c r="F4" s="26">
        <f ca="1">IF(calculations!$D38="","",IF(calculations!E$37="","",calculations!E102))</f>
        <v>17.409470752089135</v>
      </c>
      <c r="G4" s="27">
        <f ca="1">IF(calculations!$D38="","",IF(calculations!F$37="","",calculations!F102))</f>
        <v>7.1396239554317562</v>
      </c>
      <c r="H4" s="27">
        <f ca="1">IF(calculations!$D38="","",IF(calculations!G$37="","",calculations!G102))</f>
        <v>5.5471324860724245</v>
      </c>
      <c r="I4" s="27">
        <f ca="1">IF(calculations!$D38="","",IF(calculations!H$37="","",calculations!H102))</f>
        <v>2.9884431375870482</v>
      </c>
      <c r="J4" s="27">
        <f ca="1">IF(calculations!$D38="","",IF(calculations!I$37="","",calculations!I102))</f>
        <v>3.495024071337947</v>
      </c>
      <c r="K4" s="27">
        <f ca="1">IF(calculations!$D38="","",IF(calculations!J$37="","",calculations!J102))</f>
        <v>0.55764547578131707</v>
      </c>
      <c r="L4" s="27">
        <f ca="1">IF(calculations!$D38="","",IF(calculations!K$37="","",calculations!K102))</f>
        <v>1.9347785782953264</v>
      </c>
      <c r="M4" s="27">
        <f ca="1">IF(calculations!$D38="","",IF(calculations!L$37="","",calculations!L102))</f>
        <v>1.3671472409822891</v>
      </c>
      <c r="N4" s="27">
        <f ca="1">IF(calculations!$D38="","",IF(calculations!M$37="","",calculations!M102))</f>
        <v>0.98928521901539535</v>
      </c>
      <c r="O4" s="27">
        <f ca="1">IF(calculations!$D38="","",IF(calculations!N$37="","",calculations!N102))</f>
        <v>0.71118386915938814</v>
      </c>
      <c r="P4" s="27" t="str">
        <f>IF(calculations!$D38="","",IF(calculations!O$37="","",calculations!O102))</f>
        <v/>
      </c>
      <c r="Q4" s="27" t="str">
        <f>IF(calculations!$D38="","",IF(calculations!P$37="","",calculations!P102))</f>
        <v/>
      </c>
      <c r="R4" s="27" t="str">
        <f>IF(calculations!$D38="","",IF(calculations!Q$37="","",calculations!Q102))</f>
        <v/>
      </c>
      <c r="S4" s="27" t="str">
        <f>IF(calculations!$D38="","",IF(calculations!R$37="","",calculations!R102))</f>
        <v/>
      </c>
      <c r="T4" s="27" t="str">
        <f>IF(calculations!$D38="","",IF(calculations!S$37="","",calculations!S102))</f>
        <v/>
      </c>
      <c r="U4" s="27" t="str">
        <f>IF(calculations!$D38="","",IF(calculations!T$37="","",calculations!T102))</f>
        <v/>
      </c>
      <c r="V4" s="27" t="str">
        <f>IF(calculations!$D38="","",IF(calculations!U$37="","",calculations!U102))</f>
        <v/>
      </c>
      <c r="W4" s="27" t="str">
        <f>IF(calculations!$D38="","",IF(calculations!V$37="","",calculations!V102))</f>
        <v/>
      </c>
      <c r="X4" s="27" t="str">
        <f>IF(calculations!$D38="","",IF(calculations!W$37="","",calculations!W102))</f>
        <v/>
      </c>
      <c r="Y4" s="27" t="str">
        <f>IF(calculations!$D38="","",IF(calculations!X$37="","",calculations!X102))</f>
        <v/>
      </c>
      <c r="Z4" s="27" t="str">
        <f>IF(calculations!$D38="","",IF(calculations!Y$37="","",calculations!Y102))</f>
        <v/>
      </c>
      <c r="AA4" s="27" t="str">
        <f>IF(calculations!$D38="","",IF(calculations!Z$37="","",calculations!Z102))</f>
        <v/>
      </c>
      <c r="AB4" s="27" t="str">
        <f>IF(calculations!$D38="","",IF(calculations!AA$37="","",calculations!AA102))</f>
        <v/>
      </c>
      <c r="AC4" s="27" t="str">
        <f>IF(calculations!$D38="","",IF(calculations!AB$37="","",calculations!AB102))</f>
        <v/>
      </c>
      <c r="AD4" s="27" t="str">
        <f>IF(calculations!$D38="","",IF(calculations!AC$37="","",calculations!AC102))</f>
        <v/>
      </c>
      <c r="AE4" s="27" t="str">
        <f>IF(calculations!$D38="","",IF(calculations!AD$37="","",calculations!AD102))</f>
        <v/>
      </c>
      <c r="AF4" s="27" t="str">
        <f>IF(calculations!$D38="","",IF(calculations!AE$37="","",calculations!AE102))</f>
        <v/>
      </c>
      <c r="AG4" s="27" t="str">
        <f>IF(calculations!$D38="","",IF(calculations!AF$37="","",calculations!AF102))</f>
        <v/>
      </c>
      <c r="AH4" s="27" t="str">
        <f>IF(calculations!$D38="","",IF(calculations!AG$37="","",calculations!AG102))</f>
        <v/>
      </c>
      <c r="AI4" s="28" t="str">
        <f>IF(calculations!$D38="","",IF(calculations!AH$37="","",calculations!AH102))</f>
        <v/>
      </c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</row>
    <row r="5" spans="1:57" x14ac:dyDescent="0.25">
      <c r="A5" s="5"/>
      <c r="B5" s="8" t="s">
        <v>2</v>
      </c>
      <c r="C5" s="8">
        <v>3.8350000000000002E-2</v>
      </c>
      <c r="D5" s="8"/>
      <c r="E5" s="36">
        <f ca="1">IF(calculations!$D39="","",VLOOKUP(calculations!$D39,calculations!$D$102:$AH$131,calculations!$D39+1))</f>
        <v>29.003579080080844</v>
      </c>
      <c r="F5" s="29">
        <f ca="1">IF(calculations!$D39="","",IF(calculations!E$37="","",calculations!E103))</f>
        <v>7.1396239554317553</v>
      </c>
      <c r="G5" s="30">
        <f ca="1">IF(calculations!$D39="","",IF(calculations!F$37="","",calculations!F103))</f>
        <v>29.003579080080844</v>
      </c>
      <c r="H5" s="30">
        <f ca="1">IF(calculations!$D39="","",IF(calculations!G$37="","",calculations!G103))</f>
        <v>12.259233660960726</v>
      </c>
      <c r="I5" s="30">
        <f ca="1">IF(calculations!$D39="","",IF(calculations!H$37="","",calculations!H103))</f>
        <v>10.406661704127318</v>
      </c>
      <c r="J5" s="30">
        <f ca="1">IF(calculations!$D39="","",IF(calculations!I$37="","",calculations!I103))</f>
        <v>6.8465083525161887</v>
      </c>
      <c r="K5" s="30">
        <f ca="1">IF(calculations!$D39="","",IF(calculations!J$37="","",calculations!J103))</f>
        <v>2.0279294052215016</v>
      </c>
      <c r="L5" s="30">
        <f ca="1">IF(calculations!$D39="","",IF(calculations!K$37="","",calculations!K103))</f>
        <v>4.6190789888739454</v>
      </c>
      <c r="M5" s="30">
        <f ca="1">IF(calculations!$D39="","",IF(calculations!L$37="","",calculations!L103))</f>
        <v>3.4551386872517034</v>
      </c>
      <c r="N5" s="30">
        <f ca="1">IF(calculations!$D39="","",IF(calculations!M$37="","",calculations!M103))</f>
        <v>2.4091213909821532</v>
      </c>
      <c r="O5" s="30">
        <f ca="1">IF(calculations!$D39="","",IF(calculations!N$37="","",calculations!N103))</f>
        <v>1.7463443262543252</v>
      </c>
      <c r="P5" s="30" t="str">
        <f>IF(calculations!$D39="","",IF(calculations!O$37="","",calculations!O103))</f>
        <v/>
      </c>
      <c r="Q5" s="30" t="str">
        <f>IF(calculations!$D39="","",IF(calculations!P$37="","",calculations!P103))</f>
        <v/>
      </c>
      <c r="R5" s="30" t="str">
        <f>IF(calculations!$D39="","",IF(calculations!Q$37="","",calculations!Q103))</f>
        <v/>
      </c>
      <c r="S5" s="30" t="str">
        <f>IF(calculations!$D39="","",IF(calculations!R$37="","",calculations!R103))</f>
        <v/>
      </c>
      <c r="T5" s="30" t="str">
        <f>IF(calculations!$D39="","",IF(calculations!S$37="","",calculations!S103))</f>
        <v/>
      </c>
      <c r="U5" s="30" t="str">
        <f>IF(calculations!$D39="","",IF(calculations!T$37="","",calculations!T103))</f>
        <v/>
      </c>
      <c r="V5" s="30" t="str">
        <f>IF(calculations!$D39="","",IF(calculations!U$37="","",calculations!U103))</f>
        <v/>
      </c>
      <c r="W5" s="30" t="str">
        <f>IF(calculations!$D39="","",IF(calculations!V$37="","",calculations!V103))</f>
        <v/>
      </c>
      <c r="X5" s="30" t="str">
        <f>IF(calculations!$D39="","",IF(calculations!W$37="","",calculations!W103))</f>
        <v/>
      </c>
      <c r="Y5" s="30" t="str">
        <f>IF(calculations!$D39="","",IF(calculations!X$37="","",calculations!X103))</f>
        <v/>
      </c>
      <c r="Z5" s="30" t="str">
        <f>IF(calculations!$D39="","",IF(calculations!Y$37="","",calculations!Y103))</f>
        <v/>
      </c>
      <c r="AA5" s="30" t="str">
        <f>IF(calculations!$D39="","",IF(calculations!Z$37="","",calculations!Z103))</f>
        <v/>
      </c>
      <c r="AB5" s="30" t="str">
        <f>IF(calculations!$D39="","",IF(calculations!AA$37="","",calculations!AA103))</f>
        <v/>
      </c>
      <c r="AC5" s="30" t="str">
        <f>IF(calculations!$D39="","",IF(calculations!AB$37="","",calculations!AB103))</f>
        <v/>
      </c>
      <c r="AD5" s="30" t="str">
        <f>IF(calculations!$D39="","",IF(calculations!AC$37="","",calculations!AC103))</f>
        <v/>
      </c>
      <c r="AE5" s="30" t="str">
        <f>IF(calculations!$D39="","",IF(calculations!AD$37="","",calculations!AD103))</f>
        <v/>
      </c>
      <c r="AF5" s="30" t="str">
        <f>IF(calculations!$D39="","",IF(calculations!AE$37="","",calculations!AE103))</f>
        <v/>
      </c>
      <c r="AG5" s="30" t="str">
        <f>IF(calculations!$D39="","",IF(calculations!AF$37="","",calculations!AF103))</f>
        <v/>
      </c>
      <c r="AH5" s="30" t="str">
        <f>IF(calculations!$D39="","",IF(calculations!AG$37="","",calculations!AG103))</f>
        <v/>
      </c>
      <c r="AI5" s="31" t="str">
        <f>IF(calculations!$D39="","",IF(calculations!AH$37="","",calculations!AH103))</f>
        <v/>
      </c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</row>
    <row r="6" spans="1:57" x14ac:dyDescent="0.25">
      <c r="A6" s="5"/>
      <c r="B6" s="8" t="s">
        <v>3</v>
      </c>
      <c r="C6" s="8">
        <v>2.9180000000000001E-2</v>
      </c>
      <c r="D6" s="8"/>
      <c r="E6" s="36">
        <f ca="1">IF(calculations!$D40="","",VLOOKUP(calculations!$D40,calculations!$D$102:$AH$131,calculations!$D40+1))</f>
        <v>39.860525156598335</v>
      </c>
      <c r="F6" s="29">
        <f ca="1">IF(calculations!$D40="","",IF(calculations!E$37="","",calculations!E104))</f>
        <v>5.5471324860724245</v>
      </c>
      <c r="G6" s="30">
        <f ca="1">IF(calculations!$D40="","",IF(calculations!F$37="","",calculations!F104))</f>
        <v>12.259233660960726</v>
      </c>
      <c r="H6" s="30">
        <f ca="1">IF(calculations!$D40="","",IF(calculations!G$37="","",calculations!G104))</f>
        <v>39.860525156598335</v>
      </c>
      <c r="I6" s="30">
        <f ca="1">IF(calculations!$D40="","",IF(calculations!H$37="","",calculations!H104))</f>
        <v>10.24900027144435</v>
      </c>
      <c r="J6" s="30">
        <f ca="1">IF(calculations!$D40="","",IF(calculations!I$37="","",calculations!I104))</f>
        <v>27.705310915488429</v>
      </c>
      <c r="K6" s="30">
        <f ca="1">IF(calculations!$D40="","",IF(calculations!J$37="","",calculations!J104))</f>
        <v>1.6584517313875204</v>
      </c>
      <c r="L6" s="30">
        <f ca="1">IF(calculations!$D40="","",IF(calculations!K$37="","",calculations!K104))</f>
        <v>12.889683238546811</v>
      </c>
      <c r="M6" s="30">
        <f ca="1">IF(calculations!$D40="","",IF(calculations!L$37="","",calculations!L104))</f>
        <v>8.5435212324539993</v>
      </c>
      <c r="N6" s="30">
        <f ca="1">IF(calculations!$D40="","",IF(calculations!M$37="","",calculations!M104))</f>
        <v>6.45104556268012</v>
      </c>
      <c r="O6" s="30">
        <f ca="1">IF(calculations!$D40="","",IF(calculations!N$37="","",calculations!N104))</f>
        <v>4.5948812092661004</v>
      </c>
      <c r="P6" s="30" t="str">
        <f>IF(calculations!$D40="","",IF(calculations!O$37="","",calculations!O104))</f>
        <v/>
      </c>
      <c r="Q6" s="30" t="str">
        <f>IF(calculations!$D40="","",IF(calculations!P$37="","",calculations!P104))</f>
        <v/>
      </c>
      <c r="R6" s="30" t="str">
        <f>IF(calculations!$D40="","",IF(calculations!Q$37="","",calculations!Q104))</f>
        <v/>
      </c>
      <c r="S6" s="30" t="str">
        <f>IF(calculations!$D40="","",IF(calculations!R$37="","",calculations!R104))</f>
        <v/>
      </c>
      <c r="T6" s="30" t="str">
        <f>IF(calculations!$D40="","",IF(calculations!S$37="","",calculations!S104))</f>
        <v/>
      </c>
      <c r="U6" s="30" t="str">
        <f>IF(calculations!$D40="","",IF(calculations!T$37="","",calculations!T104))</f>
        <v/>
      </c>
      <c r="V6" s="30" t="str">
        <f>IF(calculations!$D40="","",IF(calculations!U$37="","",calculations!U104))</f>
        <v/>
      </c>
      <c r="W6" s="30" t="str">
        <f>IF(calculations!$D40="","",IF(calculations!V$37="","",calculations!V104))</f>
        <v/>
      </c>
      <c r="X6" s="30" t="str">
        <f>IF(calculations!$D40="","",IF(calculations!W$37="","",calculations!W104))</f>
        <v/>
      </c>
      <c r="Y6" s="30" t="str">
        <f>IF(calculations!$D40="","",IF(calculations!X$37="","",calculations!X104))</f>
        <v/>
      </c>
      <c r="Z6" s="30" t="str">
        <f>IF(calculations!$D40="","",IF(calculations!Y$37="","",calculations!Y104))</f>
        <v/>
      </c>
      <c r="AA6" s="30" t="str">
        <f>IF(calculations!$D40="","",IF(calculations!Z$37="","",calculations!Z104))</f>
        <v/>
      </c>
      <c r="AB6" s="30" t="str">
        <f>IF(calculations!$D40="","",IF(calculations!AA$37="","",calculations!AA104))</f>
        <v/>
      </c>
      <c r="AC6" s="30" t="str">
        <f>IF(calculations!$D40="","",IF(calculations!AB$37="","",calculations!AB104))</f>
        <v/>
      </c>
      <c r="AD6" s="30" t="str">
        <f>IF(calculations!$D40="","",IF(calculations!AC$37="","",calculations!AC104))</f>
        <v/>
      </c>
      <c r="AE6" s="30" t="str">
        <f>IF(calculations!$D40="","",IF(calculations!AD$37="","",calculations!AD104))</f>
        <v/>
      </c>
      <c r="AF6" s="30" t="str">
        <f>IF(calculations!$D40="","",IF(calculations!AE$37="","",calculations!AE104))</f>
        <v/>
      </c>
      <c r="AG6" s="30" t="str">
        <f>IF(calculations!$D40="","",IF(calculations!AF$37="","",calculations!AF104))</f>
        <v/>
      </c>
      <c r="AH6" s="30" t="str">
        <f>IF(calculations!$D40="","",IF(calculations!AG$37="","",calculations!AG104))</f>
        <v/>
      </c>
      <c r="AI6" s="31" t="str">
        <f>IF(calculations!$D40="","",IF(calculations!AH$37="","",calculations!AH104))</f>
        <v/>
      </c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</row>
    <row r="7" spans="1:57" x14ac:dyDescent="0.25">
      <c r="A7" s="5"/>
      <c r="B7" s="8" t="s">
        <v>4</v>
      </c>
      <c r="C7" s="8">
        <v>2.9420000000000002E-2</v>
      </c>
      <c r="D7" s="8"/>
      <c r="E7" s="36">
        <f ca="1">IF(calculations!$D41="","",VLOOKUP(calculations!$D41,calculations!$D$102:$AH$131,calculations!$D41+1))</f>
        <v>38.711404250583108</v>
      </c>
      <c r="F7" s="29">
        <f ca="1">IF(calculations!$D41="","",IF(calculations!E$37="","",calculations!E105))</f>
        <v>2.9884431375870482</v>
      </c>
      <c r="G7" s="30">
        <f ca="1">IF(calculations!$D41="","",IF(calculations!F$37="","",calculations!F105))</f>
        <v>10.406661704127318</v>
      </c>
      <c r="H7" s="30">
        <f ca="1">IF(calculations!$D41="","",IF(calculations!G$37="","",calculations!G105))</f>
        <v>10.249000271444348</v>
      </c>
      <c r="I7" s="30">
        <f ca="1">IF(calculations!$D41="","",IF(calculations!H$37="","",calculations!H105))</f>
        <v>38.711404250583108</v>
      </c>
      <c r="J7" s="30">
        <f ca="1">IF(calculations!$D41="","",IF(calculations!I$37="","",calculations!I105))</f>
        <v>-1.2027462962569646</v>
      </c>
      <c r="K7" s="30">
        <f ca="1">IF(calculations!$D41="","",IF(calculations!J$37="","",calculations!J105))</f>
        <v>7.9746299536423377</v>
      </c>
      <c r="L7" s="30">
        <f ca="1">IF(calculations!$D41="","",IF(calculations!K$37="","",calculations!K105))</f>
        <v>6.5705475786053542</v>
      </c>
      <c r="M7" s="30">
        <f ca="1">IF(calculations!$D41="","",IF(calculations!L$37="","",calculations!L105))</f>
        <v>6.312054527849682</v>
      </c>
      <c r="N7" s="30">
        <f ca="1">IF(calculations!$D41="","",IF(calculations!M$37="","",calculations!M105))</f>
        <v>3.7725915503907128</v>
      </c>
      <c r="O7" s="30">
        <f ca="1">IF(calculations!$D41="","",IF(calculations!N$37="","",calculations!N105))</f>
        <v>2.8382835926237679</v>
      </c>
      <c r="P7" s="30" t="str">
        <f>IF(calculations!$D41="","",IF(calculations!O$37="","",calculations!O105))</f>
        <v/>
      </c>
      <c r="Q7" s="30" t="str">
        <f>IF(calculations!$D41="","",IF(calculations!P$37="","",calculations!P105))</f>
        <v/>
      </c>
      <c r="R7" s="30" t="str">
        <f>IF(calculations!$D41="","",IF(calculations!Q$37="","",calculations!Q105))</f>
        <v/>
      </c>
      <c r="S7" s="30" t="str">
        <f>IF(calculations!$D41="","",IF(calculations!R$37="","",calculations!R105))</f>
        <v/>
      </c>
      <c r="T7" s="30" t="str">
        <f>IF(calculations!$D41="","",IF(calculations!S$37="","",calculations!S105))</f>
        <v/>
      </c>
      <c r="U7" s="30" t="str">
        <f>IF(calculations!$D41="","",IF(calculations!T$37="","",calculations!T105))</f>
        <v/>
      </c>
      <c r="V7" s="30" t="str">
        <f>IF(calculations!$D41="","",IF(calculations!U$37="","",calculations!U105))</f>
        <v/>
      </c>
      <c r="W7" s="30" t="str">
        <f>IF(calculations!$D41="","",IF(calculations!V$37="","",calculations!V105))</f>
        <v/>
      </c>
      <c r="X7" s="30" t="str">
        <f>IF(calculations!$D41="","",IF(calculations!W$37="","",calculations!W105))</f>
        <v/>
      </c>
      <c r="Y7" s="30" t="str">
        <f>IF(calculations!$D41="","",IF(calculations!X$37="","",calculations!X105))</f>
        <v/>
      </c>
      <c r="Z7" s="30" t="str">
        <f>IF(calculations!$D41="","",IF(calculations!Y$37="","",calculations!Y105))</f>
        <v/>
      </c>
      <c r="AA7" s="30" t="str">
        <f>IF(calculations!$D41="","",IF(calculations!Z$37="","",calculations!Z105))</f>
        <v/>
      </c>
      <c r="AB7" s="30" t="str">
        <f>IF(calculations!$D41="","",IF(calculations!AA$37="","",calculations!AA105))</f>
        <v/>
      </c>
      <c r="AC7" s="30" t="str">
        <f>IF(calculations!$D41="","",IF(calculations!AB$37="","",calculations!AB105))</f>
        <v/>
      </c>
      <c r="AD7" s="30" t="str">
        <f>IF(calculations!$D41="","",IF(calculations!AC$37="","",calculations!AC105))</f>
        <v/>
      </c>
      <c r="AE7" s="30" t="str">
        <f>IF(calculations!$D41="","",IF(calculations!AD$37="","",calculations!AD105))</f>
        <v/>
      </c>
      <c r="AF7" s="30" t="str">
        <f>IF(calculations!$D41="","",IF(calculations!AE$37="","",calculations!AE105))</f>
        <v/>
      </c>
      <c r="AG7" s="30" t="str">
        <f>IF(calculations!$D41="","",IF(calculations!AF$37="","",calculations!AF105))</f>
        <v/>
      </c>
      <c r="AH7" s="30" t="str">
        <f>IF(calculations!$D41="","",IF(calculations!AG$37="","",calculations!AG105))</f>
        <v/>
      </c>
      <c r="AI7" s="31" t="str">
        <f>IF(calculations!$D41="","",IF(calculations!AH$37="","",calculations!AH105))</f>
        <v/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</row>
    <row r="8" spans="1:57" x14ac:dyDescent="0.25">
      <c r="A8" s="5"/>
      <c r="B8" s="8" t="s">
        <v>5</v>
      </c>
      <c r="C8" s="8">
        <v>1.191E-2</v>
      </c>
      <c r="D8" s="8"/>
      <c r="E8" s="36">
        <f ca="1">IF(calculations!$D42="","",VLOOKUP(calculations!$D42,calculations!$D$102:$AH$131,calculations!$D42+1))</f>
        <v>105.14153665506826</v>
      </c>
      <c r="F8" s="29">
        <f ca="1">IF(calculations!$D42="","",IF(calculations!E$37="","",calculations!E106))</f>
        <v>3.4950240713379452</v>
      </c>
      <c r="G8" s="30">
        <f ca="1">IF(calculations!$D42="","",IF(calculations!F$37="","",calculations!F106))</f>
        <v>6.8465083525161869</v>
      </c>
      <c r="H8" s="30">
        <f ca="1">IF(calculations!$D42="","",IF(calculations!G$37="","",calculations!G106))</f>
        <v>27.705310915488422</v>
      </c>
      <c r="I8" s="30">
        <f ca="1">IF(calculations!$D42="","",IF(calculations!H$37="","",calculations!H106))</f>
        <v>-1.2027462962569639</v>
      </c>
      <c r="J8" s="30">
        <f ca="1">IF(calculations!$D42="","",IF(calculations!I$37="","",calculations!I106))</f>
        <v>105.14153665506826</v>
      </c>
      <c r="K8" s="30">
        <f ca="1">IF(calculations!$D42="","",IF(calculations!J$37="","",calculations!J106))</f>
        <v>-1.9462515962267068</v>
      </c>
      <c r="L8" s="30">
        <f ca="1">IF(calculations!$D42="","",IF(calculations!K$37="","",calculations!K106))</f>
        <v>41.614767869802641</v>
      </c>
      <c r="M8" s="30">
        <f ca="1">IF(calculations!$D42="","",IF(calculations!L$37="","",calculations!L106))</f>
        <v>25.579020775136929</v>
      </c>
      <c r="N8" s="30">
        <f ca="1">IF(calculations!$D42="","",IF(calculations!M$37="","",calculations!M106))</f>
        <v>20.331619127957463</v>
      </c>
      <c r="O8" s="30">
        <f ca="1">IF(calculations!$D42="","",IF(calculations!N$37="","",calculations!N106))</f>
        <v>14.326769360632213</v>
      </c>
      <c r="P8" s="30" t="str">
        <f>IF(calculations!$D42="","",IF(calculations!O$37="","",calculations!O106))</f>
        <v/>
      </c>
      <c r="Q8" s="30" t="str">
        <f>IF(calculations!$D42="","",IF(calculations!P$37="","",calculations!P106))</f>
        <v/>
      </c>
      <c r="R8" s="30" t="str">
        <f>IF(calculations!$D42="","",IF(calculations!Q$37="","",calculations!Q106))</f>
        <v/>
      </c>
      <c r="S8" s="30" t="str">
        <f>IF(calculations!$D42="","",IF(calculations!R$37="","",calculations!R106))</f>
        <v/>
      </c>
      <c r="T8" s="30" t="str">
        <f>IF(calculations!$D42="","",IF(calculations!S$37="","",calculations!S106))</f>
        <v/>
      </c>
      <c r="U8" s="30" t="str">
        <f>IF(calculations!$D42="","",IF(calculations!T$37="","",calculations!T106))</f>
        <v/>
      </c>
      <c r="V8" s="30" t="str">
        <f>IF(calculations!$D42="","",IF(calculations!U$37="","",calculations!U106))</f>
        <v/>
      </c>
      <c r="W8" s="30" t="str">
        <f>IF(calculations!$D42="","",IF(calculations!V$37="","",calculations!V106))</f>
        <v/>
      </c>
      <c r="X8" s="30" t="str">
        <f>IF(calculations!$D42="","",IF(calculations!W$37="","",calculations!W106))</f>
        <v/>
      </c>
      <c r="Y8" s="30" t="str">
        <f>IF(calculations!$D42="","",IF(calculations!X$37="","",calculations!X106))</f>
        <v/>
      </c>
      <c r="Z8" s="30" t="str">
        <f>IF(calculations!$D42="","",IF(calculations!Y$37="","",calculations!Y106))</f>
        <v/>
      </c>
      <c r="AA8" s="30" t="str">
        <f>IF(calculations!$D42="","",IF(calculations!Z$37="","",calculations!Z106))</f>
        <v/>
      </c>
      <c r="AB8" s="30" t="str">
        <f>IF(calculations!$D42="","",IF(calculations!AA$37="","",calculations!AA106))</f>
        <v/>
      </c>
      <c r="AC8" s="30" t="str">
        <f>IF(calculations!$D42="","",IF(calculations!AB$37="","",calculations!AB106))</f>
        <v/>
      </c>
      <c r="AD8" s="30" t="str">
        <f>IF(calculations!$D42="","",IF(calculations!AC$37="","",calculations!AC106))</f>
        <v/>
      </c>
      <c r="AE8" s="30" t="str">
        <f>IF(calculations!$D42="","",IF(calculations!AD$37="","",calculations!AD106))</f>
        <v/>
      </c>
      <c r="AF8" s="30" t="str">
        <f>IF(calculations!$D42="","",IF(calculations!AE$37="","",calculations!AE106))</f>
        <v/>
      </c>
      <c r="AG8" s="30" t="str">
        <f>IF(calculations!$D42="","",IF(calculations!AF$37="","",calculations!AF106))</f>
        <v/>
      </c>
      <c r="AH8" s="30" t="str">
        <f>IF(calculations!$D42="","",IF(calculations!AG$37="","",calculations!AG106))</f>
        <v/>
      </c>
      <c r="AI8" s="31" t="str">
        <f>IF(calculations!$D42="","",IF(calculations!AH$37="","",calculations!AH106))</f>
        <v/>
      </c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</row>
    <row r="9" spans="1:57" x14ac:dyDescent="0.25">
      <c r="A9" s="5"/>
      <c r="B9" s="8" t="s">
        <v>6</v>
      </c>
      <c r="C9" s="8">
        <v>2.2919999999999999E-2</v>
      </c>
      <c r="D9" s="8"/>
      <c r="E9" s="36">
        <f ca="1">IF(calculations!$D43="","",VLOOKUP(calculations!$D43,calculations!$D$102:$AH$131,calculations!$D43+1))</f>
        <v>45.300255333275487</v>
      </c>
      <c r="F9" s="29">
        <f ca="1">IF(calculations!$D43="","",IF(calculations!E$37="","",calculations!E107))</f>
        <v>0.55764547578131685</v>
      </c>
      <c r="G9" s="30">
        <f ca="1">IF(calculations!$D43="","",IF(calculations!F$37="","",calculations!F107))</f>
        <v>2.0279294052215011</v>
      </c>
      <c r="H9" s="30">
        <f ca="1">IF(calculations!$D43="","",IF(calculations!G$37="","",calculations!G107))</f>
        <v>1.6584517313875182</v>
      </c>
      <c r="I9" s="30">
        <f ca="1">IF(calculations!$D43="","",IF(calculations!H$37="","",calculations!H107))</f>
        <v>7.9746299536423377</v>
      </c>
      <c r="J9" s="30">
        <f ca="1">IF(calculations!$D43="","",IF(calculations!I$37="","",calculations!I107))</f>
        <v>-1.9462515962267131</v>
      </c>
      <c r="K9" s="30">
        <f ca="1">IF(calculations!$D43="","",IF(calculations!J$37="","",calculations!J107))</f>
        <v>45.300255333275487</v>
      </c>
      <c r="L9" s="30">
        <f ca="1">IF(calculations!$D43="","",IF(calculations!K$37="","",calculations!K107))</f>
        <v>39.338311342850758</v>
      </c>
      <c r="M9" s="30">
        <f ca="1">IF(calculations!$D43="","",IF(calculations!L$37="","",calculations!L107))</f>
        <v>37.119710456622975</v>
      </c>
      <c r="N9" s="30">
        <f ca="1">IF(calculations!$D43="","",IF(calculations!M$37="","",calculations!M107))</f>
        <v>22.420758133837801</v>
      </c>
      <c r="O9" s="30">
        <f ca="1">IF(calculations!$D43="","",IF(calculations!N$37="","",calculations!N107))</f>
        <v>16.822921362228541</v>
      </c>
      <c r="P9" s="30" t="str">
        <f>IF(calculations!$D43="","",IF(calculations!O$37="","",calculations!O107))</f>
        <v/>
      </c>
      <c r="Q9" s="30" t="str">
        <f>IF(calculations!$D43="","",IF(calculations!P$37="","",calculations!P107))</f>
        <v/>
      </c>
      <c r="R9" s="30" t="str">
        <f>IF(calculations!$D43="","",IF(calculations!Q$37="","",calculations!Q107))</f>
        <v/>
      </c>
      <c r="S9" s="30" t="str">
        <f>IF(calculations!$D43="","",IF(calculations!R$37="","",calculations!R107))</f>
        <v/>
      </c>
      <c r="T9" s="30" t="str">
        <f>IF(calculations!$D43="","",IF(calculations!S$37="","",calculations!S107))</f>
        <v/>
      </c>
      <c r="U9" s="30" t="str">
        <f>IF(calculations!$D43="","",IF(calculations!T$37="","",calculations!T107))</f>
        <v/>
      </c>
      <c r="V9" s="30" t="str">
        <f>IF(calculations!$D43="","",IF(calculations!U$37="","",calculations!U107))</f>
        <v/>
      </c>
      <c r="W9" s="30" t="str">
        <f>IF(calculations!$D43="","",IF(calculations!V$37="","",calculations!V107))</f>
        <v/>
      </c>
      <c r="X9" s="30" t="str">
        <f>IF(calculations!$D43="","",IF(calculations!W$37="","",calculations!W107))</f>
        <v/>
      </c>
      <c r="Y9" s="30" t="str">
        <f>IF(calculations!$D43="","",IF(calculations!X$37="","",calculations!X107))</f>
        <v/>
      </c>
      <c r="Z9" s="30" t="str">
        <f>IF(calculations!$D43="","",IF(calculations!Y$37="","",calculations!Y107))</f>
        <v/>
      </c>
      <c r="AA9" s="30" t="str">
        <f>IF(calculations!$D43="","",IF(calculations!Z$37="","",calculations!Z107))</f>
        <v/>
      </c>
      <c r="AB9" s="30" t="str">
        <f>IF(calculations!$D43="","",IF(calculations!AA$37="","",calculations!AA107))</f>
        <v/>
      </c>
      <c r="AC9" s="30" t="str">
        <f>IF(calculations!$D43="","",IF(calculations!AB$37="","",calculations!AB107))</f>
        <v/>
      </c>
      <c r="AD9" s="30" t="str">
        <f>IF(calculations!$D43="","",IF(calculations!AC$37="","",calculations!AC107))</f>
        <v/>
      </c>
      <c r="AE9" s="30" t="str">
        <f>IF(calculations!$D43="","",IF(calculations!AD$37="","",calculations!AD107))</f>
        <v/>
      </c>
      <c r="AF9" s="30" t="str">
        <f>IF(calculations!$D43="","",IF(calculations!AE$37="","",calculations!AE107))</f>
        <v/>
      </c>
      <c r="AG9" s="30" t="str">
        <f>IF(calculations!$D43="","",IF(calculations!AF$37="","",calculations!AF107))</f>
        <v/>
      </c>
      <c r="AH9" s="30" t="str">
        <f>IF(calculations!$D43="","",IF(calculations!AG$37="","",calculations!AG107))</f>
        <v/>
      </c>
      <c r="AI9" s="31" t="str">
        <f>IF(calculations!$D43="","",IF(calculations!AH$37="","",calculations!AH107))</f>
        <v/>
      </c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</row>
    <row r="10" spans="1:57" x14ac:dyDescent="0.25">
      <c r="A10" s="5"/>
      <c r="B10" s="8" t="s">
        <v>7</v>
      </c>
      <c r="C10" s="8">
        <v>1.12E-2</v>
      </c>
      <c r="D10" s="8"/>
      <c r="E10" s="36">
        <f ca="1">IF(calculations!$D44="","",VLOOKUP(calculations!$D44,calculations!$D$102:$AH$131,calculations!$D44+1))</f>
        <v>141.29699928254698</v>
      </c>
      <c r="F10" s="29">
        <f ca="1">IF(calculations!$D44="","",IF(calculations!E$37="","",calculations!E108))</f>
        <v>1.934778578295326</v>
      </c>
      <c r="G10" s="30">
        <f ca="1">IF(calculations!$D44="","",IF(calculations!F$37="","",calculations!F108))</f>
        <v>4.6190789888739436</v>
      </c>
      <c r="H10" s="30">
        <f ca="1">IF(calculations!$D44="","",IF(calculations!G$37="","",calculations!G108))</f>
        <v>12.889683238546809</v>
      </c>
      <c r="I10" s="30">
        <f ca="1">IF(calculations!$D44="","",IF(calculations!H$37="","",calculations!H108))</f>
        <v>6.5705475786053551</v>
      </c>
      <c r="J10" s="30">
        <f ca="1">IF(calculations!$D44="","",IF(calculations!I$37="","",calculations!I108))</f>
        <v>41.614767869802648</v>
      </c>
      <c r="K10" s="30">
        <f ca="1">IF(calculations!$D44="","",IF(calculations!J$37="","",calculations!J108))</f>
        <v>39.338311342850766</v>
      </c>
      <c r="L10" s="30">
        <f ca="1">IF(calculations!$D44="","",IF(calculations!K$37="","",calculations!K108))</f>
        <v>141.29699928254698</v>
      </c>
      <c r="M10" s="30">
        <f ca="1">IF(calculations!$D44="","",IF(calculations!L$37="","",calculations!L108))</f>
        <v>99.462233513410766</v>
      </c>
      <c r="N10" s="30">
        <f ca="1">IF(calculations!$D44="","",IF(calculations!M$37="","",calculations!M108))</f>
        <v>72.153396829794872</v>
      </c>
      <c r="O10" s="30">
        <f ca="1">IF(calculations!$D44="","",IF(calculations!N$37="","",calculations!N108))</f>
        <v>51.841328195059027</v>
      </c>
      <c r="P10" s="30" t="str">
        <f>IF(calculations!$D44="","",IF(calculations!O$37="","",calculations!O108))</f>
        <v/>
      </c>
      <c r="Q10" s="30" t="str">
        <f>IF(calculations!$D44="","",IF(calculations!P$37="","",calculations!P108))</f>
        <v/>
      </c>
      <c r="R10" s="30" t="str">
        <f>IF(calculations!$D44="","",IF(calculations!Q$37="","",calculations!Q108))</f>
        <v/>
      </c>
      <c r="S10" s="30" t="str">
        <f>IF(calculations!$D44="","",IF(calculations!R$37="","",calculations!R108))</f>
        <v/>
      </c>
      <c r="T10" s="30" t="str">
        <f>IF(calculations!$D44="","",IF(calculations!S$37="","",calculations!S108))</f>
        <v/>
      </c>
      <c r="U10" s="30" t="str">
        <f>IF(calculations!$D44="","",IF(calculations!T$37="","",calculations!T108))</f>
        <v/>
      </c>
      <c r="V10" s="30" t="str">
        <f>IF(calculations!$D44="","",IF(calculations!U$37="","",calculations!U108))</f>
        <v/>
      </c>
      <c r="W10" s="30" t="str">
        <f>IF(calculations!$D44="","",IF(calculations!V$37="","",calculations!V108))</f>
        <v/>
      </c>
      <c r="X10" s="30" t="str">
        <f>IF(calculations!$D44="","",IF(calculations!W$37="","",calculations!W108))</f>
        <v/>
      </c>
      <c r="Y10" s="30" t="str">
        <f>IF(calculations!$D44="","",IF(calculations!X$37="","",calculations!X108))</f>
        <v/>
      </c>
      <c r="Z10" s="30" t="str">
        <f>IF(calculations!$D44="","",IF(calculations!Y$37="","",calculations!Y108))</f>
        <v/>
      </c>
      <c r="AA10" s="30" t="str">
        <f>IF(calculations!$D44="","",IF(calculations!Z$37="","",calculations!Z108))</f>
        <v/>
      </c>
      <c r="AB10" s="30" t="str">
        <f>IF(calculations!$D44="","",IF(calculations!AA$37="","",calculations!AA108))</f>
        <v/>
      </c>
      <c r="AC10" s="30" t="str">
        <f>IF(calculations!$D44="","",IF(calculations!AB$37="","",calculations!AB108))</f>
        <v/>
      </c>
      <c r="AD10" s="30" t="str">
        <f>IF(calculations!$D44="","",IF(calculations!AC$37="","",calculations!AC108))</f>
        <v/>
      </c>
      <c r="AE10" s="30" t="str">
        <f>IF(calculations!$D44="","",IF(calculations!AD$37="","",calculations!AD108))</f>
        <v/>
      </c>
      <c r="AF10" s="30" t="str">
        <f>IF(calculations!$D44="","",IF(calculations!AE$37="","",calculations!AE108))</f>
        <v/>
      </c>
      <c r="AG10" s="30" t="str">
        <f>IF(calculations!$D44="","",IF(calculations!AF$37="","",calculations!AF108))</f>
        <v/>
      </c>
      <c r="AH10" s="30" t="str">
        <f>IF(calculations!$D44="","",IF(calculations!AG$37="","",calculations!AG108))</f>
        <v/>
      </c>
      <c r="AI10" s="31" t="str">
        <f>IF(calculations!$D44="","",IF(calculations!AH$37="","",calculations!AH108))</f>
        <v/>
      </c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</row>
    <row r="11" spans="1:57" x14ac:dyDescent="0.25">
      <c r="A11" s="5"/>
      <c r="B11" s="8" t="s">
        <v>8</v>
      </c>
      <c r="C11" s="8">
        <v>1.149E-2</v>
      </c>
      <c r="D11" s="8"/>
      <c r="E11" s="36">
        <f ca="1">IF(calculations!$D45="","",VLOOKUP(calculations!$D45,calculations!$D$102:$AH$131,calculations!$D45+1))</f>
        <v>159.63411396471668</v>
      </c>
      <c r="F11" s="29">
        <f ca="1">IF(calculations!$D45="","",IF(calculations!E$37="","",calculations!E109))</f>
        <v>1.3671472409822882</v>
      </c>
      <c r="G11" s="30">
        <f ca="1">IF(calculations!$D45="","",IF(calculations!F$37="","",calculations!F109))</f>
        <v>3.4551386872517016</v>
      </c>
      <c r="H11" s="30">
        <f ca="1">IF(calculations!$D45="","",IF(calculations!G$37="","",calculations!G109))</f>
        <v>8.5435212324539922</v>
      </c>
      <c r="I11" s="30">
        <f ca="1">IF(calculations!$D45="","",IF(calculations!H$37="","",calculations!H109))</f>
        <v>6.3120545278496811</v>
      </c>
      <c r="J11" s="30">
        <f ca="1">IF(calculations!$D45="","",IF(calculations!I$37="","",calculations!I109))</f>
        <v>25.579020775136918</v>
      </c>
      <c r="K11" s="30">
        <f ca="1">IF(calculations!$D45="","",IF(calculations!J$37="","",calculations!J109))</f>
        <v>37.119710456622975</v>
      </c>
      <c r="L11" s="30">
        <f ca="1">IF(calculations!$D45="","",IF(calculations!K$37="","",calculations!K109))</f>
        <v>99.462233513410752</v>
      </c>
      <c r="M11" s="30">
        <f ca="1">IF(calculations!$D45="","",IF(calculations!L$37="","",calculations!L109))</f>
        <v>159.63411396471668</v>
      </c>
      <c r="N11" s="30">
        <f ca="1">IF(calculations!$D45="","",IF(calculations!M$37="","",calculations!M109))</f>
        <v>72.962521372133622</v>
      </c>
      <c r="O11" s="30">
        <f ca="1">IF(calculations!$D45="","",IF(calculations!N$37="","",calculations!N109))</f>
        <v>59.208267915078011</v>
      </c>
      <c r="P11" s="30" t="str">
        <f>IF(calculations!$D45="","",IF(calculations!O$37="","",calculations!O109))</f>
        <v/>
      </c>
      <c r="Q11" s="30" t="str">
        <f>IF(calculations!$D45="","",IF(calculations!P$37="","",calculations!P109))</f>
        <v/>
      </c>
      <c r="R11" s="30" t="str">
        <f>IF(calculations!$D45="","",IF(calculations!Q$37="","",calculations!Q109))</f>
        <v/>
      </c>
      <c r="S11" s="30" t="str">
        <f>IF(calculations!$D45="","",IF(calculations!R$37="","",calculations!R109))</f>
        <v/>
      </c>
      <c r="T11" s="30" t="str">
        <f>IF(calculations!$D45="","",IF(calculations!S$37="","",calculations!S109))</f>
        <v/>
      </c>
      <c r="U11" s="30" t="str">
        <f>IF(calculations!$D45="","",IF(calculations!T$37="","",calculations!T109))</f>
        <v/>
      </c>
      <c r="V11" s="30" t="str">
        <f>IF(calculations!$D45="","",IF(calculations!U$37="","",calculations!U109))</f>
        <v/>
      </c>
      <c r="W11" s="30" t="str">
        <f>IF(calculations!$D45="","",IF(calculations!V$37="","",calculations!V109))</f>
        <v/>
      </c>
      <c r="X11" s="30" t="str">
        <f>IF(calculations!$D45="","",IF(calculations!W$37="","",calculations!W109))</f>
        <v/>
      </c>
      <c r="Y11" s="30" t="str">
        <f>IF(calculations!$D45="","",IF(calculations!X$37="","",calculations!X109))</f>
        <v/>
      </c>
      <c r="Z11" s="30" t="str">
        <f>IF(calculations!$D45="","",IF(calculations!Y$37="","",calculations!Y109))</f>
        <v/>
      </c>
      <c r="AA11" s="30" t="str">
        <f>IF(calculations!$D45="","",IF(calculations!Z$37="","",calculations!Z109))</f>
        <v/>
      </c>
      <c r="AB11" s="30" t="str">
        <f>IF(calculations!$D45="","",IF(calculations!AA$37="","",calculations!AA109))</f>
        <v/>
      </c>
      <c r="AC11" s="30" t="str">
        <f>IF(calculations!$D45="","",IF(calculations!AB$37="","",calculations!AB109))</f>
        <v/>
      </c>
      <c r="AD11" s="30" t="str">
        <f>IF(calculations!$D45="","",IF(calculations!AC$37="","",calculations!AC109))</f>
        <v/>
      </c>
      <c r="AE11" s="30" t="str">
        <f>IF(calculations!$D45="","",IF(calculations!AD$37="","",calculations!AD109))</f>
        <v/>
      </c>
      <c r="AF11" s="30" t="str">
        <f>IF(calculations!$D45="","",IF(calculations!AE$37="","",calculations!AE109))</f>
        <v/>
      </c>
      <c r="AG11" s="30" t="str">
        <f>IF(calculations!$D45="","",IF(calculations!AF$37="","",calculations!AF109))</f>
        <v/>
      </c>
      <c r="AH11" s="30" t="str">
        <f>IF(calculations!$D45="","",IF(calculations!AG$37="","",calculations!AG109))</f>
        <v/>
      </c>
      <c r="AI11" s="31" t="str">
        <f>IF(calculations!$D45="","",IF(calculations!AH$37="","",calculations!AH109))</f>
        <v/>
      </c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</row>
    <row r="12" spans="1:57" x14ac:dyDescent="0.25">
      <c r="A12" s="5"/>
      <c r="B12" s="8" t="s">
        <v>9</v>
      </c>
      <c r="C12" s="8">
        <v>1.192E-2</v>
      </c>
      <c r="D12" s="8"/>
      <c r="E12" s="36">
        <f ca="1">IF(calculations!$D46="","",VLOOKUP(calculations!$D46,calculations!$D$102:$AH$131,calculations!$D46+1))</f>
        <v>126.22316327035625</v>
      </c>
      <c r="F12" s="29">
        <f ca="1">IF(calculations!$D46="","",IF(calculations!E$37="","",calculations!E110))</f>
        <v>0.98928521901539523</v>
      </c>
      <c r="G12" s="30">
        <f ca="1">IF(calculations!$D46="","",IF(calculations!F$37="","",calculations!F110))</f>
        <v>2.4091213909821532</v>
      </c>
      <c r="H12" s="30">
        <f ca="1">IF(calculations!$D46="","",IF(calculations!G$37="","",calculations!G110))</f>
        <v>6.4510455626801191</v>
      </c>
      <c r="I12" s="30">
        <f ca="1">IF(calculations!$D46="","",IF(calculations!H$37="","",calculations!H110))</f>
        <v>3.7725915503907124</v>
      </c>
      <c r="J12" s="30">
        <f ca="1">IF(calculations!$D46="","",IF(calculations!I$37="","",calculations!I110))</f>
        <v>20.331619127957467</v>
      </c>
      <c r="K12" s="30">
        <f ca="1">IF(calculations!$D46="","",IF(calculations!J$37="","",calculations!J110))</f>
        <v>22.420758133837804</v>
      </c>
      <c r="L12" s="30">
        <f ca="1">IF(calculations!$D46="","",IF(calculations!K$37="","",calculations!K110))</f>
        <v>72.153396829794886</v>
      </c>
      <c r="M12" s="30">
        <f ca="1">IF(calculations!$D46="","",IF(calculations!L$37="","",calculations!L110))</f>
        <v>72.962521372133622</v>
      </c>
      <c r="N12" s="30">
        <f ca="1">IF(calculations!$D46="","",IF(calculations!M$37="","",calculations!M110))</f>
        <v>126.22316327035625</v>
      </c>
      <c r="O12" s="30">
        <f ca="1">IF(calculations!$D46="","",IF(calculations!N$37="","",calculations!N110))</f>
        <v>79.080987453384722</v>
      </c>
      <c r="P12" s="30" t="str">
        <f>IF(calculations!$D46="","",IF(calculations!O$37="","",calculations!O110))</f>
        <v/>
      </c>
      <c r="Q12" s="30" t="str">
        <f>IF(calculations!$D46="","",IF(calculations!P$37="","",calculations!P110))</f>
        <v/>
      </c>
      <c r="R12" s="30" t="str">
        <f>IF(calculations!$D46="","",IF(calculations!Q$37="","",calculations!Q110))</f>
        <v/>
      </c>
      <c r="S12" s="30" t="str">
        <f>IF(calculations!$D46="","",IF(calculations!R$37="","",calculations!R110))</f>
        <v/>
      </c>
      <c r="T12" s="30" t="str">
        <f>IF(calculations!$D46="","",IF(calculations!S$37="","",calculations!S110))</f>
        <v/>
      </c>
      <c r="U12" s="30" t="str">
        <f>IF(calculations!$D46="","",IF(calculations!T$37="","",calculations!T110))</f>
        <v/>
      </c>
      <c r="V12" s="30" t="str">
        <f>IF(calculations!$D46="","",IF(calculations!U$37="","",calculations!U110))</f>
        <v/>
      </c>
      <c r="W12" s="30" t="str">
        <f>IF(calculations!$D46="","",IF(calculations!V$37="","",calculations!V110))</f>
        <v/>
      </c>
      <c r="X12" s="30" t="str">
        <f>IF(calculations!$D46="","",IF(calculations!W$37="","",calculations!W110))</f>
        <v/>
      </c>
      <c r="Y12" s="30" t="str">
        <f>IF(calculations!$D46="","",IF(calculations!X$37="","",calculations!X110))</f>
        <v/>
      </c>
      <c r="Z12" s="30" t="str">
        <f>IF(calculations!$D46="","",IF(calculations!Y$37="","",calculations!Y110))</f>
        <v/>
      </c>
      <c r="AA12" s="30" t="str">
        <f>IF(calculations!$D46="","",IF(calculations!Z$37="","",calculations!Z110))</f>
        <v/>
      </c>
      <c r="AB12" s="30" t="str">
        <f>IF(calculations!$D46="","",IF(calculations!AA$37="","",calculations!AA110))</f>
        <v/>
      </c>
      <c r="AC12" s="30" t="str">
        <f>IF(calculations!$D46="","",IF(calculations!AB$37="","",calculations!AB110))</f>
        <v/>
      </c>
      <c r="AD12" s="30" t="str">
        <f>IF(calculations!$D46="","",IF(calculations!AC$37="","",calculations!AC110))</f>
        <v/>
      </c>
      <c r="AE12" s="30" t="str">
        <f>IF(calculations!$D46="","",IF(calculations!AD$37="","",calculations!AD110))</f>
        <v/>
      </c>
      <c r="AF12" s="30" t="str">
        <f>IF(calculations!$D46="","",IF(calculations!AE$37="","",calculations!AE110))</f>
        <v/>
      </c>
      <c r="AG12" s="30" t="str">
        <f>IF(calculations!$D46="","",IF(calculations!AF$37="","",calculations!AF110))</f>
        <v/>
      </c>
      <c r="AH12" s="30" t="str">
        <f>IF(calculations!$D46="","",IF(calculations!AG$37="","",calculations!AG110))</f>
        <v/>
      </c>
      <c r="AI12" s="31" t="str">
        <f>IF(calculations!$D46="","",IF(calculations!AH$37="","",calculations!AH110))</f>
        <v/>
      </c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</row>
    <row r="13" spans="1:57" x14ac:dyDescent="0.25">
      <c r="A13" s="5" t="str">
        <f>calculations!$D48</f>
        <v/>
      </c>
      <c r="B13" s="8" t="s">
        <v>10</v>
      </c>
      <c r="C13" s="8">
        <v>9.3530000000000002E-3</v>
      </c>
      <c r="D13" s="8"/>
      <c r="E13" s="36">
        <f ca="1">IF(calculations!$D47="","",VLOOKUP(calculations!$D47,calculations!$D$102:$AH$131,calculations!$D47+1))</f>
        <v>158.01385761226842</v>
      </c>
      <c r="F13" s="29">
        <f ca="1">IF(calculations!$D47="","",IF(calculations!E$37="","",calculations!E111))</f>
        <v>0.7111838691593878</v>
      </c>
      <c r="G13" s="30">
        <f ca="1">IF(calculations!$D47="","",IF(calculations!F$37="","",calculations!F111))</f>
        <v>1.7463443262543246</v>
      </c>
      <c r="H13" s="30">
        <f ca="1">IF(calculations!$D47="","",IF(calculations!G$37="","",calculations!G111))</f>
        <v>4.5948812092660987</v>
      </c>
      <c r="I13" s="30">
        <f ca="1">IF(calculations!$D47="","",IF(calculations!H$37="","",calculations!H111))</f>
        <v>2.8382835926237666</v>
      </c>
      <c r="J13" s="30">
        <f ca="1">IF(calculations!$D47="","",IF(calculations!I$37="","",calculations!I111))</f>
        <v>14.326769360632209</v>
      </c>
      <c r="K13" s="30">
        <f ca="1">IF(calculations!$D47="","",IF(calculations!J$37="","",calculations!J111))</f>
        <v>16.822921362228534</v>
      </c>
      <c r="L13" s="30">
        <f ca="1">IF(calculations!$D47="","",IF(calculations!K$37="","",calculations!K111))</f>
        <v>51.841328195059013</v>
      </c>
      <c r="M13" s="30">
        <f ca="1">IF(calculations!$D47="","",IF(calculations!L$37="","",calculations!L111))</f>
        <v>59.20826791507799</v>
      </c>
      <c r="N13" s="30">
        <f ca="1">IF(calculations!$D47="","",IF(calculations!M$37="","",calculations!M111))</f>
        <v>79.080987453384694</v>
      </c>
      <c r="O13" s="30">
        <f ca="1">IF(calculations!$D47="","",IF(calculations!N$37="","",calculations!N111))</f>
        <v>158.01385761226842</v>
      </c>
      <c r="P13" s="30" t="str">
        <f>IF(calculations!$D47="","",IF(calculations!O$37="","",calculations!O111))</f>
        <v/>
      </c>
      <c r="Q13" s="30" t="str">
        <f>IF(calculations!$D47="","",IF(calculations!P$37="","",calculations!P111))</f>
        <v/>
      </c>
      <c r="R13" s="30" t="str">
        <f>IF(calculations!$D47="","",IF(calculations!Q$37="","",calculations!Q111))</f>
        <v/>
      </c>
      <c r="S13" s="30" t="str">
        <f>IF(calculations!$D47="","",IF(calculations!R$37="","",calculations!R111))</f>
        <v/>
      </c>
      <c r="T13" s="30" t="str">
        <f>IF(calculations!$D47="","",IF(calculations!S$37="","",calculations!S111))</f>
        <v/>
      </c>
      <c r="U13" s="30" t="str">
        <f>IF(calculations!$D47="","",IF(calculations!T$37="","",calculations!T111))</f>
        <v/>
      </c>
      <c r="V13" s="30" t="str">
        <f>IF(calculations!$D47="","",IF(calculations!U$37="","",calculations!U111))</f>
        <v/>
      </c>
      <c r="W13" s="30" t="str">
        <f>IF(calculations!$D47="","",IF(calculations!V$37="","",calculations!V111))</f>
        <v/>
      </c>
      <c r="X13" s="30" t="str">
        <f>IF(calculations!$D47="","",IF(calculations!W$37="","",calculations!W111))</f>
        <v/>
      </c>
      <c r="Y13" s="30" t="str">
        <f>IF(calculations!$D47="","",IF(calculations!X$37="","",calculations!X111))</f>
        <v/>
      </c>
      <c r="Z13" s="30" t="str">
        <f>IF(calculations!$D47="","",IF(calculations!Y$37="","",calculations!Y111))</f>
        <v/>
      </c>
      <c r="AA13" s="30" t="str">
        <f>IF(calculations!$D47="","",IF(calculations!Z$37="","",calculations!Z111))</f>
        <v/>
      </c>
      <c r="AB13" s="30" t="str">
        <f>IF(calculations!$D47="","",IF(calculations!AA$37="","",calculations!AA111))</f>
        <v/>
      </c>
      <c r="AC13" s="30" t="str">
        <f>IF(calculations!$D47="","",IF(calculations!AB$37="","",calculations!AB111))</f>
        <v/>
      </c>
      <c r="AD13" s="30" t="str">
        <f>IF(calculations!$D47="","",IF(calculations!AC$37="","",calculations!AC111))</f>
        <v/>
      </c>
      <c r="AE13" s="30" t="str">
        <f>IF(calculations!$D47="","",IF(calculations!AD$37="","",calculations!AD111))</f>
        <v/>
      </c>
      <c r="AF13" s="30" t="str">
        <f>IF(calculations!$D47="","",IF(calculations!AE$37="","",calculations!AE111))</f>
        <v/>
      </c>
      <c r="AG13" s="30" t="str">
        <f>IF(calculations!$D47="","",IF(calculations!AF$37="","",calculations!AF111))</f>
        <v/>
      </c>
      <c r="AH13" s="30" t="str">
        <f>IF(calculations!$D47="","",IF(calculations!AG$37="","",calculations!AG111))</f>
        <v/>
      </c>
      <c r="AI13" s="31" t="str">
        <f>IF(calculations!$D47="","",IF(calculations!AH$37="","",calculations!AH111))</f>
        <v/>
      </c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</row>
    <row r="14" spans="1:57" x14ac:dyDescent="0.25">
      <c r="A14" s="5" t="str">
        <f>calculations!$D49</f>
        <v/>
      </c>
      <c r="B14" s="8" t="s">
        <v>11</v>
      </c>
      <c r="C14" s="8">
        <v>-0.41010000000000002</v>
      </c>
      <c r="D14" s="8"/>
      <c r="E14" s="36" t="str">
        <f>IF(calculations!$D48="","",VLOOKUP(calculations!$D48,calculations!$D$102:$AH$131,calculations!$D48+1))</f>
        <v/>
      </c>
      <c r="F14" s="29" t="str">
        <f>IF(calculations!$D48="","",IF(calculations!E$37="","",calculations!E112))</f>
        <v/>
      </c>
      <c r="G14" s="30" t="str">
        <f>IF(calculations!$D48="","",IF(calculations!F$37="","",calculations!F112))</f>
        <v/>
      </c>
      <c r="H14" s="30" t="str">
        <f>IF(calculations!$D48="","",IF(calculations!G$37="","",calculations!G112))</f>
        <v/>
      </c>
      <c r="I14" s="30" t="str">
        <f>IF(calculations!$D48="","",IF(calculations!H$37="","",calculations!H112))</f>
        <v/>
      </c>
      <c r="J14" s="30" t="str">
        <f>IF(calculations!$D48="","",IF(calculations!I$37="","",calculations!I112))</f>
        <v/>
      </c>
      <c r="K14" s="30" t="str">
        <f>IF(calculations!$D48="","",IF(calculations!J$37="","",calculations!J112))</f>
        <v/>
      </c>
      <c r="L14" s="30" t="str">
        <f>IF(calculations!$D48="","",IF(calculations!K$37="","",calculations!K112))</f>
        <v/>
      </c>
      <c r="M14" s="30" t="str">
        <f>IF(calculations!$D48="","",IF(calculations!L$37="","",calculations!L112))</f>
        <v/>
      </c>
      <c r="N14" s="30" t="str">
        <f>IF(calculations!$D48="","",IF(calculations!M$37="","",calculations!M112))</f>
        <v/>
      </c>
      <c r="O14" s="30" t="str">
        <f>IF(calculations!$D48="","",IF(calculations!N$37="","",calculations!N112))</f>
        <v/>
      </c>
      <c r="P14" s="30" t="str">
        <f>IF(calculations!$D48="","",IF(calculations!O$37="","",calculations!O112))</f>
        <v/>
      </c>
      <c r="Q14" s="30" t="str">
        <f>IF(calculations!$D48="","",IF(calculations!P$37="","",calculations!P112))</f>
        <v/>
      </c>
      <c r="R14" s="30" t="str">
        <f>IF(calculations!$D48="","",IF(calculations!Q$37="","",calculations!Q112))</f>
        <v/>
      </c>
      <c r="S14" s="30" t="str">
        <f>IF(calculations!$D48="","",IF(calculations!R$37="","",calculations!R112))</f>
        <v/>
      </c>
      <c r="T14" s="30" t="str">
        <f>IF(calculations!$D48="","",IF(calculations!S$37="","",calculations!S112))</f>
        <v/>
      </c>
      <c r="U14" s="30" t="str">
        <f>IF(calculations!$D48="","",IF(calculations!T$37="","",calculations!T112))</f>
        <v/>
      </c>
      <c r="V14" s="30" t="str">
        <f>IF(calculations!$D48="","",IF(calculations!U$37="","",calculations!U112))</f>
        <v/>
      </c>
      <c r="W14" s="30" t="str">
        <f>IF(calculations!$D48="","",IF(calculations!V$37="","",calculations!V112))</f>
        <v/>
      </c>
      <c r="X14" s="30" t="str">
        <f>IF(calculations!$D48="","",IF(calculations!W$37="","",calculations!W112))</f>
        <v/>
      </c>
      <c r="Y14" s="30" t="str">
        <f>IF(calculations!$D48="","",IF(calculations!X$37="","",calculations!X112))</f>
        <v/>
      </c>
      <c r="Z14" s="30" t="str">
        <f>IF(calculations!$D48="","",IF(calculations!Y$37="","",calculations!Y112))</f>
        <v/>
      </c>
      <c r="AA14" s="30" t="str">
        <f>IF(calculations!$D48="","",IF(calculations!Z$37="","",calculations!Z112))</f>
        <v/>
      </c>
      <c r="AB14" s="30" t="str">
        <f>IF(calculations!$D48="","",IF(calculations!AA$37="","",calculations!AA112))</f>
        <v/>
      </c>
      <c r="AC14" s="30" t="str">
        <f>IF(calculations!$D48="","",IF(calculations!AB$37="","",calculations!AB112))</f>
        <v/>
      </c>
      <c r="AD14" s="30" t="str">
        <f>IF(calculations!$D48="","",IF(calculations!AC$37="","",calculations!AC112))</f>
        <v/>
      </c>
      <c r="AE14" s="30" t="str">
        <f>IF(calculations!$D48="","",IF(calculations!AD$37="","",calculations!AD112))</f>
        <v/>
      </c>
      <c r="AF14" s="30" t="str">
        <f>IF(calculations!$D48="","",IF(calculations!AE$37="","",calculations!AE112))</f>
        <v/>
      </c>
      <c r="AG14" s="30" t="str">
        <f>IF(calculations!$D48="","",IF(calculations!AF$37="","",calculations!AF112))</f>
        <v/>
      </c>
      <c r="AH14" s="30" t="str">
        <f>IF(calculations!$D48="","",IF(calculations!AG$37="","",calculations!AG112))</f>
        <v/>
      </c>
      <c r="AI14" s="31" t="str">
        <f>IF(calculations!$D48="","",IF(calculations!AH$37="","",calculations!AH112))</f>
        <v/>
      </c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</row>
    <row r="15" spans="1:57" x14ac:dyDescent="0.25">
      <c r="A15" s="5" t="str">
        <f>calculations!$D50</f>
        <v/>
      </c>
      <c r="B15" s="8" t="s">
        <v>12</v>
      </c>
      <c r="C15" s="8">
        <v>-0.16159999999999999</v>
      </c>
      <c r="D15" s="8"/>
      <c r="E15" s="36" t="str">
        <f>IF(calculations!$D49="","",VLOOKUP(calculations!$D49,calculations!$D$102:$AH$131,calculations!$D49+1))</f>
        <v/>
      </c>
      <c r="F15" s="29" t="str">
        <f>IF(calculations!$D49="","",IF(calculations!E$37="","",calculations!E113))</f>
        <v/>
      </c>
      <c r="G15" s="30" t="str">
        <f>IF(calculations!$D49="","",IF(calculations!F$37="","",calculations!F113))</f>
        <v/>
      </c>
      <c r="H15" s="30" t="str">
        <f>IF(calculations!$D49="","",IF(calculations!G$37="","",calculations!G113))</f>
        <v/>
      </c>
      <c r="I15" s="30" t="str">
        <f>IF(calculations!$D49="","",IF(calculations!H$37="","",calculations!H113))</f>
        <v/>
      </c>
      <c r="J15" s="30" t="str">
        <f>IF(calculations!$D49="","",IF(calculations!I$37="","",calculations!I113))</f>
        <v/>
      </c>
      <c r="K15" s="30" t="str">
        <f>IF(calculations!$D49="","",IF(calculations!J$37="","",calculations!J113))</f>
        <v/>
      </c>
      <c r="L15" s="30" t="str">
        <f>IF(calculations!$D49="","",IF(calculations!K$37="","",calculations!K113))</f>
        <v/>
      </c>
      <c r="M15" s="30" t="str">
        <f>IF(calculations!$D49="","",IF(calculations!L$37="","",calculations!L113))</f>
        <v/>
      </c>
      <c r="N15" s="30" t="str">
        <f>IF(calculations!$D49="","",IF(calculations!M$37="","",calculations!M113))</f>
        <v/>
      </c>
      <c r="O15" s="30" t="str">
        <f>IF(calculations!$D49="","",IF(calculations!N$37="","",calculations!N113))</f>
        <v/>
      </c>
      <c r="P15" s="30" t="str">
        <f>IF(calculations!$D49="","",IF(calculations!O$37="","",calculations!O113))</f>
        <v/>
      </c>
      <c r="Q15" s="30" t="str">
        <f>IF(calculations!$D49="","",IF(calculations!P$37="","",calculations!P113))</f>
        <v/>
      </c>
      <c r="R15" s="30" t="str">
        <f>IF(calculations!$D49="","",IF(calculations!Q$37="","",calculations!Q113))</f>
        <v/>
      </c>
      <c r="S15" s="30" t="str">
        <f>IF(calculations!$D49="","",IF(calculations!R$37="","",calculations!R113))</f>
        <v/>
      </c>
      <c r="T15" s="30" t="str">
        <f>IF(calculations!$D49="","",IF(calculations!S$37="","",calculations!S113))</f>
        <v/>
      </c>
      <c r="U15" s="30" t="str">
        <f>IF(calculations!$D49="","",IF(calculations!T$37="","",calculations!T113))</f>
        <v/>
      </c>
      <c r="V15" s="30" t="str">
        <f>IF(calculations!$D49="","",IF(calculations!U$37="","",calculations!U113))</f>
        <v/>
      </c>
      <c r="W15" s="30" t="str">
        <f>IF(calculations!$D49="","",IF(calculations!V$37="","",calculations!V113))</f>
        <v/>
      </c>
      <c r="X15" s="30" t="str">
        <f>IF(calculations!$D49="","",IF(calculations!W$37="","",calculations!W113))</f>
        <v/>
      </c>
      <c r="Y15" s="30" t="str">
        <f>IF(calculations!$D49="","",IF(calculations!X$37="","",calculations!X113))</f>
        <v/>
      </c>
      <c r="Z15" s="30" t="str">
        <f>IF(calculations!$D49="","",IF(calculations!Y$37="","",calculations!Y113))</f>
        <v/>
      </c>
      <c r="AA15" s="30" t="str">
        <f>IF(calculations!$D49="","",IF(calculations!Z$37="","",calculations!Z113))</f>
        <v/>
      </c>
      <c r="AB15" s="30" t="str">
        <f>IF(calculations!$D49="","",IF(calculations!AA$37="","",calculations!AA113))</f>
        <v/>
      </c>
      <c r="AC15" s="30" t="str">
        <f>IF(calculations!$D49="","",IF(calculations!AB$37="","",calculations!AB113))</f>
        <v/>
      </c>
      <c r="AD15" s="30" t="str">
        <f>IF(calculations!$D49="","",IF(calculations!AC$37="","",calculations!AC113))</f>
        <v/>
      </c>
      <c r="AE15" s="30" t="str">
        <f>IF(calculations!$D49="","",IF(calculations!AD$37="","",calculations!AD113))</f>
        <v/>
      </c>
      <c r="AF15" s="30" t="str">
        <f>IF(calculations!$D49="","",IF(calculations!AE$37="","",calculations!AE113))</f>
        <v/>
      </c>
      <c r="AG15" s="30" t="str">
        <f>IF(calculations!$D49="","",IF(calculations!AF$37="","",calculations!AF113))</f>
        <v/>
      </c>
      <c r="AH15" s="30" t="str">
        <f>IF(calculations!$D49="","",IF(calculations!AG$37="","",calculations!AG113))</f>
        <v/>
      </c>
      <c r="AI15" s="31" t="str">
        <f>IF(calculations!$D49="","",IF(calculations!AH$37="","",calculations!AH113))</f>
        <v/>
      </c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</row>
    <row r="16" spans="1:57" x14ac:dyDescent="0.25">
      <c r="A16" s="5" t="str">
        <f>calculations!$D51</f>
        <v/>
      </c>
      <c r="B16" s="8" t="s">
        <v>13</v>
      </c>
      <c r="C16" s="8">
        <v>-0.38290000000000002</v>
      </c>
      <c r="D16" s="8"/>
      <c r="E16" s="36" t="str">
        <f>IF(calculations!$D50="","",VLOOKUP(calculations!$D50,calculations!$D$102:$AH$131,calculations!$D50+1))</f>
        <v/>
      </c>
      <c r="F16" s="29" t="str">
        <f>IF(calculations!$D50="","",IF(calculations!E$37="","",calculations!E114))</f>
        <v/>
      </c>
      <c r="G16" s="30" t="str">
        <f>IF(calculations!$D50="","",IF(calculations!F$37="","",calculations!F114))</f>
        <v/>
      </c>
      <c r="H16" s="30" t="str">
        <f>IF(calculations!$D50="","",IF(calculations!G$37="","",calculations!G114))</f>
        <v/>
      </c>
      <c r="I16" s="30" t="str">
        <f>IF(calculations!$D50="","",IF(calculations!H$37="","",calculations!H114))</f>
        <v/>
      </c>
      <c r="J16" s="30" t="str">
        <f>IF(calculations!$D50="","",IF(calculations!I$37="","",calculations!I114))</f>
        <v/>
      </c>
      <c r="K16" s="30" t="str">
        <f>IF(calculations!$D50="","",IF(calculations!J$37="","",calculations!J114))</f>
        <v/>
      </c>
      <c r="L16" s="30" t="str">
        <f>IF(calculations!$D50="","",IF(calculations!K$37="","",calculations!K114))</f>
        <v/>
      </c>
      <c r="M16" s="30" t="str">
        <f>IF(calculations!$D50="","",IF(calculations!L$37="","",calculations!L114))</f>
        <v/>
      </c>
      <c r="N16" s="30" t="str">
        <f>IF(calculations!$D50="","",IF(calculations!M$37="","",calculations!M114))</f>
        <v/>
      </c>
      <c r="O16" s="30" t="str">
        <f>IF(calculations!$D50="","",IF(calculations!N$37="","",calculations!N114))</f>
        <v/>
      </c>
      <c r="P16" s="30" t="str">
        <f>IF(calculations!$D50="","",IF(calculations!O$37="","",calculations!O114))</f>
        <v/>
      </c>
      <c r="Q16" s="30" t="str">
        <f>IF(calculations!$D50="","",IF(calculations!P$37="","",calculations!P114))</f>
        <v/>
      </c>
      <c r="R16" s="30" t="str">
        <f>IF(calculations!$D50="","",IF(calculations!Q$37="","",calculations!Q114))</f>
        <v/>
      </c>
      <c r="S16" s="30" t="str">
        <f>IF(calculations!$D50="","",IF(calculations!R$37="","",calculations!R114))</f>
        <v/>
      </c>
      <c r="T16" s="30" t="str">
        <f>IF(calculations!$D50="","",IF(calculations!S$37="","",calculations!S114))</f>
        <v/>
      </c>
      <c r="U16" s="30" t="str">
        <f>IF(calculations!$D50="","",IF(calculations!T$37="","",calculations!T114))</f>
        <v/>
      </c>
      <c r="V16" s="30" t="str">
        <f>IF(calculations!$D50="","",IF(calculations!U$37="","",calculations!U114))</f>
        <v/>
      </c>
      <c r="W16" s="30" t="str">
        <f>IF(calculations!$D50="","",IF(calculations!V$37="","",calculations!V114))</f>
        <v/>
      </c>
      <c r="X16" s="30" t="str">
        <f>IF(calculations!$D50="","",IF(calculations!W$37="","",calculations!W114))</f>
        <v/>
      </c>
      <c r="Y16" s="30" t="str">
        <f>IF(calculations!$D50="","",IF(calculations!X$37="","",calculations!X114))</f>
        <v/>
      </c>
      <c r="Z16" s="30" t="str">
        <f>IF(calculations!$D50="","",IF(calculations!Y$37="","",calculations!Y114))</f>
        <v/>
      </c>
      <c r="AA16" s="30" t="str">
        <f>IF(calculations!$D50="","",IF(calculations!Z$37="","",calculations!Z114))</f>
        <v/>
      </c>
      <c r="AB16" s="30" t="str">
        <f>IF(calculations!$D50="","",IF(calculations!AA$37="","",calculations!AA114))</f>
        <v/>
      </c>
      <c r="AC16" s="30" t="str">
        <f>IF(calculations!$D50="","",IF(calculations!AB$37="","",calculations!AB114))</f>
        <v/>
      </c>
      <c r="AD16" s="30" t="str">
        <f>IF(calculations!$D50="","",IF(calculations!AC$37="","",calculations!AC114))</f>
        <v/>
      </c>
      <c r="AE16" s="30" t="str">
        <f>IF(calculations!$D50="","",IF(calculations!AD$37="","",calculations!AD114))</f>
        <v/>
      </c>
      <c r="AF16" s="30" t="str">
        <f>IF(calculations!$D50="","",IF(calculations!AE$37="","",calculations!AE114))</f>
        <v/>
      </c>
      <c r="AG16" s="30" t="str">
        <f>IF(calculations!$D50="","",IF(calculations!AF$37="","",calculations!AF114))</f>
        <v/>
      </c>
      <c r="AH16" s="30" t="str">
        <f>IF(calculations!$D50="","",IF(calculations!AG$37="","",calculations!AG114))</f>
        <v/>
      </c>
      <c r="AI16" s="31" t="str">
        <f>IF(calculations!$D50="","",IF(calculations!AH$37="","",calculations!AH114))</f>
        <v/>
      </c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</row>
    <row r="17" spans="1:57" x14ac:dyDescent="0.25">
      <c r="A17" s="5" t="str">
        <f>calculations!$D52</f>
        <v/>
      </c>
      <c r="B17" s="8" t="s">
        <v>14</v>
      </c>
      <c r="C17" s="8">
        <v>-0.28749999999999998</v>
      </c>
      <c r="D17" s="8"/>
      <c r="E17" s="36" t="str">
        <f>IF(calculations!$D51="","",VLOOKUP(calculations!$D51,calculations!$D$102:$AH$131,calculations!$D51+1))</f>
        <v/>
      </c>
      <c r="F17" s="29" t="str">
        <f>IF(calculations!$D51="","",IF(calculations!E$37="","",calculations!E115))</f>
        <v/>
      </c>
      <c r="G17" s="30" t="str">
        <f>IF(calculations!$D51="","",IF(calculations!F$37="","",calculations!F115))</f>
        <v/>
      </c>
      <c r="H17" s="30" t="str">
        <f>IF(calculations!$D51="","",IF(calculations!G$37="","",calculations!G115))</f>
        <v/>
      </c>
      <c r="I17" s="30" t="str">
        <f>IF(calculations!$D51="","",IF(calculations!H$37="","",calculations!H115))</f>
        <v/>
      </c>
      <c r="J17" s="30" t="str">
        <f>IF(calculations!$D51="","",IF(calculations!I$37="","",calculations!I115))</f>
        <v/>
      </c>
      <c r="K17" s="30" t="str">
        <f>IF(calculations!$D51="","",IF(calculations!J$37="","",calculations!J115))</f>
        <v/>
      </c>
      <c r="L17" s="30" t="str">
        <f>IF(calculations!$D51="","",IF(calculations!K$37="","",calculations!K115))</f>
        <v/>
      </c>
      <c r="M17" s="30" t="str">
        <f>IF(calculations!$D51="","",IF(calculations!L$37="","",calculations!L115))</f>
        <v/>
      </c>
      <c r="N17" s="30" t="str">
        <f>IF(calculations!$D51="","",IF(calculations!M$37="","",calculations!M115))</f>
        <v/>
      </c>
      <c r="O17" s="30" t="str">
        <f>IF(calculations!$D51="","",IF(calculations!N$37="","",calculations!N115))</f>
        <v/>
      </c>
      <c r="P17" s="30" t="str">
        <f>IF(calculations!$D51="","",IF(calculations!O$37="","",calculations!O115))</f>
        <v/>
      </c>
      <c r="Q17" s="30" t="str">
        <f>IF(calculations!$D51="","",IF(calculations!P$37="","",calculations!P115))</f>
        <v/>
      </c>
      <c r="R17" s="30" t="str">
        <f>IF(calculations!$D51="","",IF(calculations!Q$37="","",calculations!Q115))</f>
        <v/>
      </c>
      <c r="S17" s="30" t="str">
        <f>IF(calculations!$D51="","",IF(calculations!R$37="","",calculations!R115))</f>
        <v/>
      </c>
      <c r="T17" s="30" t="str">
        <f>IF(calculations!$D51="","",IF(calculations!S$37="","",calculations!S115))</f>
        <v/>
      </c>
      <c r="U17" s="30" t="str">
        <f>IF(calculations!$D51="","",IF(calculations!T$37="","",calculations!T115))</f>
        <v/>
      </c>
      <c r="V17" s="30" t="str">
        <f>IF(calculations!$D51="","",IF(calculations!U$37="","",calculations!U115))</f>
        <v/>
      </c>
      <c r="W17" s="30" t="str">
        <f>IF(calculations!$D51="","",IF(calculations!V$37="","",calculations!V115))</f>
        <v/>
      </c>
      <c r="X17" s="30" t="str">
        <f>IF(calculations!$D51="","",IF(calculations!W$37="","",calculations!W115))</f>
        <v/>
      </c>
      <c r="Y17" s="30" t="str">
        <f>IF(calculations!$D51="","",IF(calculations!X$37="","",calculations!X115))</f>
        <v/>
      </c>
      <c r="Z17" s="30" t="str">
        <f>IF(calculations!$D51="","",IF(calculations!Y$37="","",calculations!Y115))</f>
        <v/>
      </c>
      <c r="AA17" s="30" t="str">
        <f>IF(calculations!$D51="","",IF(calculations!Z$37="","",calculations!Z115))</f>
        <v/>
      </c>
      <c r="AB17" s="30" t="str">
        <f>IF(calculations!$D51="","",IF(calculations!AA$37="","",calculations!AA115))</f>
        <v/>
      </c>
      <c r="AC17" s="30" t="str">
        <f>IF(calculations!$D51="","",IF(calculations!AB$37="","",calculations!AB115))</f>
        <v/>
      </c>
      <c r="AD17" s="30" t="str">
        <f>IF(calculations!$D51="","",IF(calculations!AC$37="","",calculations!AC115))</f>
        <v/>
      </c>
      <c r="AE17" s="30" t="str">
        <f>IF(calculations!$D51="","",IF(calculations!AD$37="","",calculations!AD115))</f>
        <v/>
      </c>
      <c r="AF17" s="30" t="str">
        <f>IF(calculations!$D51="","",IF(calculations!AE$37="","",calculations!AE115))</f>
        <v/>
      </c>
      <c r="AG17" s="30" t="str">
        <f>IF(calculations!$D51="","",IF(calculations!AF$37="","",calculations!AF115))</f>
        <v/>
      </c>
      <c r="AH17" s="30" t="str">
        <f>IF(calculations!$D51="","",IF(calculations!AG$37="","",calculations!AG115))</f>
        <v/>
      </c>
      <c r="AI17" s="31" t="str">
        <f>IF(calculations!$D51="","",IF(calculations!AH$37="","",calculations!AH115))</f>
        <v/>
      </c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</row>
    <row r="18" spans="1:57" x14ac:dyDescent="0.25">
      <c r="A18" s="5" t="str">
        <f>calculations!$D53</f>
        <v/>
      </c>
      <c r="B18" s="8" t="s">
        <v>15</v>
      </c>
      <c r="C18" s="8">
        <v>-0.16869999999999999</v>
      </c>
      <c r="D18" s="8"/>
      <c r="E18" s="36" t="str">
        <f>IF(calculations!$D52="","",VLOOKUP(calculations!$D52,calculations!$D$102:$AH$131,calculations!$D52+1))</f>
        <v/>
      </c>
      <c r="F18" s="29" t="str">
        <f>IF(calculations!$D52="","",IF(calculations!E$37="","",calculations!E116))</f>
        <v/>
      </c>
      <c r="G18" s="30" t="str">
        <f>IF(calculations!$D52="","",IF(calculations!F$37="","",calculations!F116))</f>
        <v/>
      </c>
      <c r="H18" s="30" t="str">
        <f>IF(calculations!$D52="","",IF(calculations!G$37="","",calculations!G116))</f>
        <v/>
      </c>
      <c r="I18" s="30" t="str">
        <f>IF(calculations!$D52="","",IF(calculations!H$37="","",calculations!H116))</f>
        <v/>
      </c>
      <c r="J18" s="30" t="str">
        <f>IF(calculations!$D52="","",IF(calculations!I$37="","",calculations!I116))</f>
        <v/>
      </c>
      <c r="K18" s="30" t="str">
        <f>IF(calculations!$D52="","",IF(calculations!J$37="","",calculations!J116))</f>
        <v/>
      </c>
      <c r="L18" s="30" t="str">
        <f>IF(calculations!$D52="","",IF(calculations!K$37="","",calculations!K116))</f>
        <v/>
      </c>
      <c r="M18" s="30" t="str">
        <f>IF(calculations!$D52="","",IF(calculations!L$37="","",calculations!L116))</f>
        <v/>
      </c>
      <c r="N18" s="30" t="str">
        <f>IF(calculations!$D52="","",IF(calculations!M$37="","",calculations!M116))</f>
        <v/>
      </c>
      <c r="O18" s="30" t="str">
        <f>IF(calculations!$D52="","",IF(calculations!N$37="","",calculations!N116))</f>
        <v/>
      </c>
      <c r="P18" s="30" t="str">
        <f>IF(calculations!$D52="","",IF(calculations!O$37="","",calculations!O116))</f>
        <v/>
      </c>
      <c r="Q18" s="30" t="str">
        <f>IF(calculations!$D52="","",IF(calculations!P$37="","",calculations!P116))</f>
        <v/>
      </c>
      <c r="R18" s="30" t="str">
        <f>IF(calculations!$D52="","",IF(calculations!Q$37="","",calculations!Q116))</f>
        <v/>
      </c>
      <c r="S18" s="30" t="str">
        <f>IF(calculations!$D52="","",IF(calculations!R$37="","",calculations!R116))</f>
        <v/>
      </c>
      <c r="T18" s="30" t="str">
        <f>IF(calculations!$D52="","",IF(calculations!S$37="","",calculations!S116))</f>
        <v/>
      </c>
      <c r="U18" s="30" t="str">
        <f>IF(calculations!$D52="","",IF(calculations!T$37="","",calculations!T116))</f>
        <v/>
      </c>
      <c r="V18" s="30" t="str">
        <f>IF(calculations!$D52="","",IF(calculations!U$37="","",calculations!U116))</f>
        <v/>
      </c>
      <c r="W18" s="30" t="str">
        <f>IF(calculations!$D52="","",IF(calculations!V$37="","",calculations!V116))</f>
        <v/>
      </c>
      <c r="X18" s="30" t="str">
        <f>IF(calculations!$D52="","",IF(calculations!W$37="","",calculations!W116))</f>
        <v/>
      </c>
      <c r="Y18" s="30" t="str">
        <f>IF(calculations!$D52="","",IF(calculations!X$37="","",calculations!X116))</f>
        <v/>
      </c>
      <c r="Z18" s="30" t="str">
        <f>IF(calculations!$D52="","",IF(calculations!Y$37="","",calculations!Y116))</f>
        <v/>
      </c>
      <c r="AA18" s="30" t="str">
        <f>IF(calculations!$D52="","",IF(calculations!Z$37="","",calculations!Z116))</f>
        <v/>
      </c>
      <c r="AB18" s="30" t="str">
        <f>IF(calculations!$D52="","",IF(calculations!AA$37="","",calculations!AA116))</f>
        <v/>
      </c>
      <c r="AC18" s="30" t="str">
        <f>IF(calculations!$D52="","",IF(calculations!AB$37="","",calculations!AB116))</f>
        <v/>
      </c>
      <c r="AD18" s="30" t="str">
        <f>IF(calculations!$D52="","",IF(calculations!AC$37="","",calculations!AC116))</f>
        <v/>
      </c>
      <c r="AE18" s="30" t="str">
        <f>IF(calculations!$D52="","",IF(calculations!AD$37="","",calculations!AD116))</f>
        <v/>
      </c>
      <c r="AF18" s="30" t="str">
        <f>IF(calculations!$D52="","",IF(calculations!AE$37="","",calculations!AE116))</f>
        <v/>
      </c>
      <c r="AG18" s="30" t="str">
        <f>IF(calculations!$D52="","",IF(calculations!AF$37="","",calculations!AF116))</f>
        <v/>
      </c>
      <c r="AH18" s="30" t="str">
        <f>IF(calculations!$D52="","",IF(calculations!AG$37="","",calculations!AG116))</f>
        <v/>
      </c>
      <c r="AI18" s="31" t="str">
        <f>IF(calculations!$D52="","",IF(calculations!AH$37="","",calculations!AH116))</f>
        <v/>
      </c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</row>
    <row r="19" spans="1:57" x14ac:dyDescent="0.25">
      <c r="A19" s="5" t="str">
        <f>calculations!$D54</f>
        <v/>
      </c>
      <c r="B19" s="8" t="s">
        <v>16</v>
      </c>
      <c r="C19" s="8">
        <v>-0.75439999999999996</v>
      </c>
      <c r="D19" s="8"/>
      <c r="E19" s="36" t="str">
        <f>IF(calculations!$D53="","",VLOOKUP(calculations!$D53,calculations!$D$102:$AH$131,calculations!$D53+1))</f>
        <v/>
      </c>
      <c r="F19" s="29" t="str">
        <f>IF(calculations!$D53="","",IF(calculations!E$37="","",calculations!E117))</f>
        <v/>
      </c>
      <c r="G19" s="30" t="str">
        <f>IF(calculations!$D53="","",IF(calculations!F$37="","",calculations!F117))</f>
        <v/>
      </c>
      <c r="H19" s="30" t="str">
        <f>IF(calculations!$D53="","",IF(calculations!G$37="","",calculations!G117))</f>
        <v/>
      </c>
      <c r="I19" s="30" t="str">
        <f>IF(calculations!$D53="","",IF(calculations!H$37="","",calculations!H117))</f>
        <v/>
      </c>
      <c r="J19" s="30" t="str">
        <f>IF(calculations!$D53="","",IF(calculations!I$37="","",calculations!I117))</f>
        <v/>
      </c>
      <c r="K19" s="30" t="str">
        <f>IF(calculations!$D53="","",IF(calculations!J$37="","",calculations!J117))</f>
        <v/>
      </c>
      <c r="L19" s="30" t="str">
        <f>IF(calculations!$D53="","",IF(calculations!K$37="","",calculations!K117))</f>
        <v/>
      </c>
      <c r="M19" s="30" t="str">
        <f>IF(calculations!$D53="","",IF(calculations!L$37="","",calculations!L117))</f>
        <v/>
      </c>
      <c r="N19" s="30" t="str">
        <f>IF(calculations!$D53="","",IF(calculations!M$37="","",calculations!M117))</f>
        <v/>
      </c>
      <c r="O19" s="30" t="str">
        <f>IF(calculations!$D53="","",IF(calculations!N$37="","",calculations!N117))</f>
        <v/>
      </c>
      <c r="P19" s="30" t="str">
        <f>IF(calculations!$D53="","",IF(calculations!O$37="","",calculations!O117))</f>
        <v/>
      </c>
      <c r="Q19" s="30" t="str">
        <f>IF(calculations!$D53="","",IF(calculations!P$37="","",calculations!P117))</f>
        <v/>
      </c>
      <c r="R19" s="30" t="str">
        <f>IF(calculations!$D53="","",IF(calculations!Q$37="","",calculations!Q117))</f>
        <v/>
      </c>
      <c r="S19" s="30" t="str">
        <f>IF(calculations!$D53="","",IF(calculations!R$37="","",calculations!R117))</f>
        <v/>
      </c>
      <c r="T19" s="30" t="str">
        <f>IF(calculations!$D53="","",IF(calculations!S$37="","",calculations!S117))</f>
        <v/>
      </c>
      <c r="U19" s="30" t="str">
        <f>IF(calculations!$D53="","",IF(calculations!T$37="","",calculations!T117))</f>
        <v/>
      </c>
      <c r="V19" s="30" t="str">
        <f>IF(calculations!$D53="","",IF(calculations!U$37="","",calculations!U117))</f>
        <v/>
      </c>
      <c r="W19" s="30" t="str">
        <f>IF(calculations!$D53="","",IF(calculations!V$37="","",calculations!V117))</f>
        <v/>
      </c>
      <c r="X19" s="30" t="str">
        <f>IF(calculations!$D53="","",IF(calculations!W$37="","",calculations!W117))</f>
        <v/>
      </c>
      <c r="Y19" s="30" t="str">
        <f>IF(calculations!$D53="","",IF(calculations!X$37="","",calculations!X117))</f>
        <v/>
      </c>
      <c r="Z19" s="30" t="str">
        <f>IF(calculations!$D53="","",IF(calculations!Y$37="","",calculations!Y117))</f>
        <v/>
      </c>
      <c r="AA19" s="30" t="str">
        <f>IF(calculations!$D53="","",IF(calculations!Z$37="","",calculations!Z117))</f>
        <v/>
      </c>
      <c r="AB19" s="30" t="str">
        <f>IF(calculations!$D53="","",IF(calculations!AA$37="","",calculations!AA117))</f>
        <v/>
      </c>
      <c r="AC19" s="30" t="str">
        <f>IF(calculations!$D53="","",IF(calculations!AB$37="","",calculations!AB117))</f>
        <v/>
      </c>
      <c r="AD19" s="30" t="str">
        <f>IF(calculations!$D53="","",IF(calculations!AC$37="","",calculations!AC117))</f>
        <v/>
      </c>
      <c r="AE19" s="30" t="str">
        <f>IF(calculations!$D53="","",IF(calculations!AD$37="","",calculations!AD117))</f>
        <v/>
      </c>
      <c r="AF19" s="30" t="str">
        <f>IF(calculations!$D53="","",IF(calculations!AE$37="","",calculations!AE117))</f>
        <v/>
      </c>
      <c r="AG19" s="30" t="str">
        <f>IF(calculations!$D53="","",IF(calculations!AF$37="","",calculations!AF117))</f>
        <v/>
      </c>
      <c r="AH19" s="30" t="str">
        <f>IF(calculations!$D53="","",IF(calculations!AG$37="","",calculations!AG117))</f>
        <v/>
      </c>
      <c r="AI19" s="31" t="str">
        <f>IF(calculations!$D53="","",IF(calculations!AH$37="","",calculations!AH117))</f>
        <v/>
      </c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</row>
    <row r="20" spans="1:57" x14ac:dyDescent="0.25">
      <c r="A20" s="5" t="str">
        <f>calculations!$D55</f>
        <v/>
      </c>
      <c r="B20" s="8" t="s">
        <v>17</v>
      </c>
      <c r="C20" s="8">
        <v>0.23080000000000001</v>
      </c>
      <c r="D20" s="8"/>
      <c r="E20" s="36" t="str">
        <f>IF(calculations!$D54="","",VLOOKUP(calculations!$D54,calculations!$D$102:$AH$131,calculations!$D54+1))</f>
        <v/>
      </c>
      <c r="F20" s="29" t="str">
        <f>IF(calculations!$D54="","",IF(calculations!E$37="","",calculations!E118))</f>
        <v/>
      </c>
      <c r="G20" s="30" t="str">
        <f>IF(calculations!$D54="","",IF(calculations!F$37="","",calculations!F118))</f>
        <v/>
      </c>
      <c r="H20" s="30" t="str">
        <f>IF(calculations!$D54="","",IF(calculations!G$37="","",calculations!G118))</f>
        <v/>
      </c>
      <c r="I20" s="30" t="str">
        <f>IF(calculations!$D54="","",IF(calculations!H$37="","",calculations!H118))</f>
        <v/>
      </c>
      <c r="J20" s="30" t="str">
        <f>IF(calculations!$D54="","",IF(calculations!I$37="","",calculations!I118))</f>
        <v/>
      </c>
      <c r="K20" s="30" t="str">
        <f>IF(calculations!$D54="","",IF(calculations!J$37="","",calculations!J118))</f>
        <v/>
      </c>
      <c r="L20" s="30" t="str">
        <f>IF(calculations!$D54="","",IF(calculations!K$37="","",calculations!K118))</f>
        <v/>
      </c>
      <c r="M20" s="30" t="str">
        <f>IF(calculations!$D54="","",IF(calculations!L$37="","",calculations!L118))</f>
        <v/>
      </c>
      <c r="N20" s="30" t="str">
        <f>IF(calculations!$D54="","",IF(calculations!M$37="","",calculations!M118))</f>
        <v/>
      </c>
      <c r="O20" s="30" t="str">
        <f>IF(calculations!$D54="","",IF(calculations!N$37="","",calculations!N118))</f>
        <v/>
      </c>
      <c r="P20" s="30" t="str">
        <f>IF(calculations!$D54="","",IF(calculations!O$37="","",calculations!O118))</f>
        <v/>
      </c>
      <c r="Q20" s="30" t="str">
        <f>IF(calculations!$D54="","",IF(calculations!P$37="","",calculations!P118))</f>
        <v/>
      </c>
      <c r="R20" s="30" t="str">
        <f>IF(calculations!$D54="","",IF(calculations!Q$37="","",calculations!Q118))</f>
        <v/>
      </c>
      <c r="S20" s="30" t="str">
        <f>IF(calculations!$D54="","",IF(calculations!R$37="","",calculations!R118))</f>
        <v/>
      </c>
      <c r="T20" s="30" t="str">
        <f>IF(calculations!$D54="","",IF(calculations!S$37="","",calculations!S118))</f>
        <v/>
      </c>
      <c r="U20" s="30" t="str">
        <f>IF(calculations!$D54="","",IF(calculations!T$37="","",calculations!T118))</f>
        <v/>
      </c>
      <c r="V20" s="30" t="str">
        <f>IF(calculations!$D54="","",IF(calculations!U$37="","",calculations!U118))</f>
        <v/>
      </c>
      <c r="W20" s="30" t="str">
        <f>IF(calculations!$D54="","",IF(calculations!V$37="","",calculations!V118))</f>
        <v/>
      </c>
      <c r="X20" s="30" t="str">
        <f>IF(calculations!$D54="","",IF(calculations!W$37="","",calculations!W118))</f>
        <v/>
      </c>
      <c r="Y20" s="30" t="str">
        <f>IF(calculations!$D54="","",IF(calculations!X$37="","",calculations!X118))</f>
        <v/>
      </c>
      <c r="Z20" s="30" t="str">
        <f>IF(calculations!$D54="","",IF(calculations!Y$37="","",calculations!Y118))</f>
        <v/>
      </c>
      <c r="AA20" s="30" t="str">
        <f>IF(calculations!$D54="","",IF(calculations!Z$37="","",calculations!Z118))</f>
        <v/>
      </c>
      <c r="AB20" s="30" t="str">
        <f>IF(calculations!$D54="","",IF(calculations!AA$37="","",calculations!AA118))</f>
        <v/>
      </c>
      <c r="AC20" s="30" t="str">
        <f>IF(calculations!$D54="","",IF(calculations!AB$37="","",calculations!AB118))</f>
        <v/>
      </c>
      <c r="AD20" s="30" t="str">
        <f>IF(calculations!$D54="","",IF(calculations!AC$37="","",calculations!AC118))</f>
        <v/>
      </c>
      <c r="AE20" s="30" t="str">
        <f>IF(calculations!$D54="","",IF(calculations!AD$37="","",calculations!AD118))</f>
        <v/>
      </c>
      <c r="AF20" s="30" t="str">
        <f>IF(calculations!$D54="","",IF(calculations!AE$37="","",calculations!AE118))</f>
        <v/>
      </c>
      <c r="AG20" s="30" t="str">
        <f>IF(calculations!$D54="","",IF(calculations!AF$37="","",calculations!AF118))</f>
        <v/>
      </c>
      <c r="AH20" s="30" t="str">
        <f>IF(calculations!$D54="","",IF(calculations!AG$37="","",calculations!AG118))</f>
        <v/>
      </c>
      <c r="AI20" s="31" t="str">
        <f>IF(calculations!$D54="","",IF(calculations!AH$37="","",calculations!AH118))</f>
        <v/>
      </c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</row>
    <row r="21" spans="1:57" x14ac:dyDescent="0.25">
      <c r="A21" s="5" t="str">
        <f>calculations!$D56</f>
        <v/>
      </c>
      <c r="B21" s="8" t="s">
        <v>18</v>
      </c>
      <c r="C21" s="8">
        <v>-0.20549999999999999</v>
      </c>
      <c r="D21" s="8"/>
      <c r="E21" s="36" t="str">
        <f>IF(calculations!$D55="","",VLOOKUP(calculations!$D55,calculations!$D$102:$AH$131,calculations!$D55+1))</f>
        <v/>
      </c>
      <c r="F21" s="29" t="str">
        <f>IF(calculations!$D55="","",IF(calculations!E$37="","",calculations!E119))</f>
        <v/>
      </c>
      <c r="G21" s="30" t="str">
        <f>IF(calculations!$D55="","",IF(calculations!F$37="","",calculations!F119))</f>
        <v/>
      </c>
      <c r="H21" s="30" t="str">
        <f>IF(calculations!$D55="","",IF(calculations!G$37="","",calculations!G119))</f>
        <v/>
      </c>
      <c r="I21" s="30" t="str">
        <f>IF(calculations!$D55="","",IF(calculations!H$37="","",calculations!H119))</f>
        <v/>
      </c>
      <c r="J21" s="30" t="str">
        <f>IF(calculations!$D55="","",IF(calculations!I$37="","",calculations!I119))</f>
        <v/>
      </c>
      <c r="K21" s="30" t="str">
        <f>IF(calculations!$D55="","",IF(calculations!J$37="","",calculations!J119))</f>
        <v/>
      </c>
      <c r="L21" s="30" t="str">
        <f>IF(calculations!$D55="","",IF(calculations!K$37="","",calculations!K119))</f>
        <v/>
      </c>
      <c r="M21" s="30" t="str">
        <f>IF(calculations!$D55="","",IF(calculations!L$37="","",calculations!L119))</f>
        <v/>
      </c>
      <c r="N21" s="30" t="str">
        <f>IF(calculations!$D55="","",IF(calculations!M$37="","",calculations!M119))</f>
        <v/>
      </c>
      <c r="O21" s="30" t="str">
        <f>IF(calculations!$D55="","",IF(calculations!N$37="","",calculations!N119))</f>
        <v/>
      </c>
      <c r="P21" s="30" t="str">
        <f>IF(calculations!$D55="","",IF(calculations!O$37="","",calculations!O119))</f>
        <v/>
      </c>
      <c r="Q21" s="30" t="str">
        <f>IF(calculations!$D55="","",IF(calculations!P$37="","",calculations!P119))</f>
        <v/>
      </c>
      <c r="R21" s="30" t="str">
        <f>IF(calculations!$D55="","",IF(calculations!Q$37="","",calculations!Q119))</f>
        <v/>
      </c>
      <c r="S21" s="30" t="str">
        <f>IF(calculations!$D55="","",IF(calculations!R$37="","",calculations!R119))</f>
        <v/>
      </c>
      <c r="T21" s="30" t="str">
        <f>IF(calculations!$D55="","",IF(calculations!S$37="","",calculations!S119))</f>
        <v/>
      </c>
      <c r="U21" s="30" t="str">
        <f>IF(calculations!$D55="","",IF(calculations!T$37="","",calculations!T119))</f>
        <v/>
      </c>
      <c r="V21" s="30" t="str">
        <f>IF(calculations!$D55="","",IF(calculations!U$37="","",calculations!U119))</f>
        <v/>
      </c>
      <c r="W21" s="30" t="str">
        <f>IF(calculations!$D55="","",IF(calculations!V$37="","",calculations!V119))</f>
        <v/>
      </c>
      <c r="X21" s="30" t="str">
        <f>IF(calculations!$D55="","",IF(calculations!W$37="","",calculations!W119))</f>
        <v/>
      </c>
      <c r="Y21" s="30" t="str">
        <f>IF(calculations!$D55="","",IF(calculations!X$37="","",calculations!X119))</f>
        <v/>
      </c>
      <c r="Z21" s="30" t="str">
        <f>IF(calculations!$D55="","",IF(calculations!Y$37="","",calculations!Y119))</f>
        <v/>
      </c>
      <c r="AA21" s="30" t="str">
        <f>IF(calculations!$D55="","",IF(calculations!Z$37="","",calculations!Z119))</f>
        <v/>
      </c>
      <c r="AB21" s="30" t="str">
        <f>IF(calculations!$D55="","",IF(calculations!AA$37="","",calculations!AA119))</f>
        <v/>
      </c>
      <c r="AC21" s="30" t="str">
        <f>IF(calculations!$D55="","",IF(calculations!AB$37="","",calculations!AB119))</f>
        <v/>
      </c>
      <c r="AD21" s="30" t="str">
        <f>IF(calculations!$D55="","",IF(calculations!AC$37="","",calculations!AC119))</f>
        <v/>
      </c>
      <c r="AE21" s="30" t="str">
        <f>IF(calculations!$D55="","",IF(calculations!AD$37="","",calculations!AD119))</f>
        <v/>
      </c>
      <c r="AF21" s="30" t="str">
        <f>IF(calculations!$D55="","",IF(calculations!AE$37="","",calculations!AE119))</f>
        <v/>
      </c>
      <c r="AG21" s="30" t="str">
        <f>IF(calculations!$D55="","",IF(calculations!AF$37="","",calculations!AF119))</f>
        <v/>
      </c>
      <c r="AH21" s="30" t="str">
        <f>IF(calculations!$D55="","",IF(calculations!AG$37="","",calculations!AG119))</f>
        <v/>
      </c>
      <c r="AI21" s="31" t="str">
        <f>IF(calculations!$D55="","",IF(calculations!AH$37="","",calculations!AH119))</f>
        <v/>
      </c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</row>
    <row r="22" spans="1:57" x14ac:dyDescent="0.25">
      <c r="B22" s="8" t="s">
        <v>19</v>
      </c>
      <c r="C22" s="8">
        <v>1.6160000000000001E-2</v>
      </c>
      <c r="D22" s="8"/>
      <c r="E22" s="36" t="str">
        <f>IF(calculations!$D56="","",VLOOKUP(calculations!$D56,calculations!$D$102:$AH$131,calculations!$D56+1))</f>
        <v/>
      </c>
      <c r="F22" s="29" t="str">
        <f>IF(calculations!$D56="","",IF(calculations!E$37="","",calculations!E120))</f>
        <v/>
      </c>
      <c r="G22" s="30" t="str">
        <f>IF(calculations!$D56="","",IF(calculations!F$37="","",calculations!F120))</f>
        <v/>
      </c>
      <c r="H22" s="30" t="str">
        <f>IF(calculations!$D56="","",IF(calculations!G$37="","",calculations!G120))</f>
        <v/>
      </c>
      <c r="I22" s="30" t="str">
        <f>IF(calculations!$D56="","",IF(calculations!H$37="","",calculations!H120))</f>
        <v/>
      </c>
      <c r="J22" s="30" t="str">
        <f>IF(calculations!$D56="","",IF(calculations!I$37="","",calculations!I120))</f>
        <v/>
      </c>
      <c r="K22" s="30" t="str">
        <f>IF(calculations!$D56="","",IF(calculations!J$37="","",calculations!J120))</f>
        <v/>
      </c>
      <c r="L22" s="30" t="str">
        <f>IF(calculations!$D56="","",IF(calculations!K$37="","",calculations!K120))</f>
        <v/>
      </c>
      <c r="M22" s="30" t="str">
        <f>IF(calculations!$D56="","",IF(calculations!L$37="","",calculations!L120))</f>
        <v/>
      </c>
      <c r="N22" s="30" t="str">
        <f>IF(calculations!$D56="","",IF(calculations!M$37="","",calculations!M120))</f>
        <v/>
      </c>
      <c r="O22" s="30" t="str">
        <f>IF(calculations!$D56="","",IF(calculations!N$37="","",calculations!N120))</f>
        <v/>
      </c>
      <c r="P22" s="30" t="str">
        <f>IF(calculations!$D56="","",IF(calculations!O$37="","",calculations!O120))</f>
        <v/>
      </c>
      <c r="Q22" s="30" t="str">
        <f>IF(calculations!$D56="","",IF(calculations!P$37="","",calculations!P120))</f>
        <v/>
      </c>
      <c r="R22" s="30" t="str">
        <f>IF(calculations!$D56="","",IF(calculations!Q$37="","",calculations!Q120))</f>
        <v/>
      </c>
      <c r="S22" s="30" t="str">
        <f>IF(calculations!$D56="","",IF(calculations!R$37="","",calculations!R120))</f>
        <v/>
      </c>
      <c r="T22" s="30" t="str">
        <f>IF(calculations!$D56="","",IF(calculations!S$37="","",calculations!S120))</f>
        <v/>
      </c>
      <c r="U22" s="30" t="str">
        <f>IF(calculations!$D56="","",IF(calculations!T$37="","",calculations!T120))</f>
        <v/>
      </c>
      <c r="V22" s="30" t="str">
        <f>IF(calculations!$D56="","",IF(calculations!U$37="","",calculations!U120))</f>
        <v/>
      </c>
      <c r="W22" s="30" t="str">
        <f>IF(calculations!$D56="","",IF(calculations!V$37="","",calculations!V120))</f>
        <v/>
      </c>
      <c r="X22" s="30" t="str">
        <f>IF(calculations!$D56="","",IF(calculations!W$37="","",calculations!W120))</f>
        <v/>
      </c>
      <c r="Y22" s="30" t="str">
        <f>IF(calculations!$D56="","",IF(calculations!X$37="","",calculations!X120))</f>
        <v/>
      </c>
      <c r="Z22" s="30" t="str">
        <f>IF(calculations!$D56="","",IF(calculations!Y$37="","",calculations!Y120))</f>
        <v/>
      </c>
      <c r="AA22" s="30" t="str">
        <f>IF(calculations!$D56="","",IF(calculations!Z$37="","",calculations!Z120))</f>
        <v/>
      </c>
      <c r="AB22" s="30" t="str">
        <f>IF(calculations!$D56="","",IF(calculations!AA$37="","",calculations!AA120))</f>
        <v/>
      </c>
      <c r="AC22" s="30" t="str">
        <f>IF(calculations!$D56="","",IF(calculations!AB$37="","",calculations!AB120))</f>
        <v/>
      </c>
      <c r="AD22" s="30" t="str">
        <f>IF(calculations!$D56="","",IF(calculations!AC$37="","",calculations!AC120))</f>
        <v/>
      </c>
      <c r="AE22" s="30" t="str">
        <f>IF(calculations!$D56="","",IF(calculations!AD$37="","",calculations!AD120))</f>
        <v/>
      </c>
      <c r="AF22" s="30" t="str">
        <f>IF(calculations!$D56="","",IF(calculations!AE$37="","",calculations!AE120))</f>
        <v/>
      </c>
      <c r="AG22" s="30" t="str">
        <f>IF(calculations!$D56="","",IF(calculations!AF$37="","",calculations!AF120))</f>
        <v/>
      </c>
      <c r="AH22" s="30" t="str">
        <f>IF(calculations!$D56="","",IF(calculations!AG$37="","",calculations!AG120))</f>
        <v/>
      </c>
      <c r="AI22" s="31" t="str">
        <f>IF(calculations!$D56="","",IF(calculations!AH$37="","",calculations!AH120))</f>
        <v/>
      </c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</row>
    <row r="23" spans="1:57" x14ac:dyDescent="0.25">
      <c r="B23" s="8" t="s">
        <v>20</v>
      </c>
      <c r="C23" s="8">
        <v>-0.41220000000000001</v>
      </c>
      <c r="D23" s="8"/>
      <c r="E23" s="36" t="str">
        <f>IF(calculations!$D57="","",VLOOKUP(calculations!$D57,calculations!$D$102:$AH$131,calculations!$D57+1))</f>
        <v/>
      </c>
      <c r="F23" s="29" t="str">
        <f>IF(calculations!$D57="","",IF(calculations!E$37="","",calculations!E121))</f>
        <v/>
      </c>
      <c r="G23" s="30" t="str">
        <f>IF(calculations!$D57="","",IF(calculations!F$37="","",calculations!F121))</f>
        <v/>
      </c>
      <c r="H23" s="30" t="str">
        <f>IF(calculations!$D57="","",IF(calculations!G$37="","",calculations!G121))</f>
        <v/>
      </c>
      <c r="I23" s="30" t="str">
        <f>IF(calculations!$D57="","",IF(calculations!H$37="","",calculations!H121))</f>
        <v/>
      </c>
      <c r="J23" s="30" t="str">
        <f>IF(calculations!$D57="","",IF(calculations!I$37="","",calculations!I121))</f>
        <v/>
      </c>
      <c r="K23" s="30" t="str">
        <f>IF(calculations!$D57="","",IF(calculations!J$37="","",calculations!J121))</f>
        <v/>
      </c>
      <c r="L23" s="30" t="str">
        <f>IF(calculations!$D57="","",IF(calculations!K$37="","",calculations!K121))</f>
        <v/>
      </c>
      <c r="M23" s="30" t="str">
        <f>IF(calculations!$D57="","",IF(calculations!L$37="","",calculations!L121))</f>
        <v/>
      </c>
      <c r="N23" s="30" t="str">
        <f>IF(calculations!$D57="","",IF(calculations!M$37="","",calculations!M121))</f>
        <v/>
      </c>
      <c r="O23" s="30" t="str">
        <f>IF(calculations!$D57="","",IF(calculations!N$37="","",calculations!N121))</f>
        <v/>
      </c>
      <c r="P23" s="30" t="str">
        <f>IF(calculations!$D57="","",IF(calculations!O$37="","",calculations!O121))</f>
        <v/>
      </c>
      <c r="Q23" s="30" t="str">
        <f>IF(calculations!$D57="","",IF(calculations!P$37="","",calculations!P121))</f>
        <v/>
      </c>
      <c r="R23" s="30" t="str">
        <f>IF(calculations!$D57="","",IF(calculations!Q$37="","",calculations!Q121))</f>
        <v/>
      </c>
      <c r="S23" s="30" t="str">
        <f>IF(calculations!$D57="","",IF(calculations!R$37="","",calculations!R121))</f>
        <v/>
      </c>
      <c r="T23" s="30" t="str">
        <f>IF(calculations!$D57="","",IF(calculations!S$37="","",calculations!S121))</f>
        <v/>
      </c>
      <c r="U23" s="30" t="str">
        <f>IF(calculations!$D57="","",IF(calculations!T$37="","",calculations!T121))</f>
        <v/>
      </c>
      <c r="V23" s="30" t="str">
        <f>IF(calculations!$D57="","",IF(calculations!U$37="","",calculations!U121))</f>
        <v/>
      </c>
      <c r="W23" s="30" t="str">
        <f>IF(calculations!$D57="","",IF(calculations!V$37="","",calculations!V121))</f>
        <v/>
      </c>
      <c r="X23" s="30" t="str">
        <f>IF(calculations!$D57="","",IF(calculations!W$37="","",calculations!W121))</f>
        <v/>
      </c>
      <c r="Y23" s="30" t="str">
        <f>IF(calculations!$D57="","",IF(calculations!X$37="","",calculations!X121))</f>
        <v/>
      </c>
      <c r="Z23" s="30" t="str">
        <f>IF(calculations!$D57="","",IF(calculations!Y$37="","",calculations!Y121))</f>
        <v/>
      </c>
      <c r="AA23" s="30" t="str">
        <f>IF(calculations!$D57="","",IF(calculations!Z$37="","",calculations!Z121))</f>
        <v/>
      </c>
      <c r="AB23" s="30" t="str">
        <f>IF(calculations!$D57="","",IF(calculations!AA$37="","",calculations!AA121))</f>
        <v/>
      </c>
      <c r="AC23" s="30" t="str">
        <f>IF(calculations!$D57="","",IF(calculations!AB$37="","",calculations!AB121))</f>
        <v/>
      </c>
      <c r="AD23" s="30" t="str">
        <f>IF(calculations!$D57="","",IF(calculations!AC$37="","",calculations!AC121))</f>
        <v/>
      </c>
      <c r="AE23" s="30" t="str">
        <f>IF(calculations!$D57="","",IF(calculations!AD$37="","",calculations!AD121))</f>
        <v/>
      </c>
      <c r="AF23" s="30" t="str">
        <f>IF(calculations!$D57="","",IF(calculations!AE$37="","",calculations!AE121))</f>
        <v/>
      </c>
      <c r="AG23" s="30" t="str">
        <f>IF(calculations!$D57="","",IF(calculations!AF$37="","",calculations!AF121))</f>
        <v/>
      </c>
      <c r="AH23" s="30" t="str">
        <f>IF(calculations!$D57="","",IF(calculations!AG$37="","",calculations!AG121))</f>
        <v/>
      </c>
      <c r="AI23" s="31" t="str">
        <f>IF(calculations!$D57="","",IF(calculations!AH$37="","",calculations!AH121))</f>
        <v/>
      </c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</row>
    <row r="24" spans="1:57" x14ac:dyDescent="0.25">
      <c r="B24" s="8" t="s">
        <v>21</v>
      </c>
      <c r="C24" s="8">
        <v>-0.8861</v>
      </c>
      <c r="D24" s="8"/>
      <c r="E24" s="36" t="str">
        <f>IF(calculations!$D58="","",VLOOKUP(calculations!$D58,calculations!$D$102:$AH$131,calculations!$D58+1))</f>
        <v/>
      </c>
      <c r="F24" s="29" t="str">
        <f>IF(calculations!$D58="","",IF(calculations!E$37="","",calculations!E122))</f>
        <v/>
      </c>
      <c r="G24" s="30" t="str">
        <f>IF(calculations!$D58="","",IF(calculations!F$37="","",calculations!F122))</f>
        <v/>
      </c>
      <c r="H24" s="30" t="str">
        <f>IF(calculations!$D58="","",IF(calculations!G$37="","",calculations!G122))</f>
        <v/>
      </c>
      <c r="I24" s="30" t="str">
        <f>IF(calculations!$D58="","",IF(calculations!H$37="","",calculations!H122))</f>
        <v/>
      </c>
      <c r="J24" s="30" t="str">
        <f>IF(calculations!$D58="","",IF(calculations!I$37="","",calculations!I122))</f>
        <v/>
      </c>
      <c r="K24" s="30" t="str">
        <f>IF(calculations!$D58="","",IF(calculations!J$37="","",calculations!J122))</f>
        <v/>
      </c>
      <c r="L24" s="30" t="str">
        <f>IF(calculations!$D58="","",IF(calculations!K$37="","",calculations!K122))</f>
        <v/>
      </c>
      <c r="M24" s="30" t="str">
        <f>IF(calculations!$D58="","",IF(calculations!L$37="","",calculations!L122))</f>
        <v/>
      </c>
      <c r="N24" s="30" t="str">
        <f>IF(calculations!$D58="","",IF(calculations!M$37="","",calculations!M122))</f>
        <v/>
      </c>
      <c r="O24" s="30" t="str">
        <f>IF(calculations!$D58="","",IF(calculations!N$37="","",calculations!N122))</f>
        <v/>
      </c>
      <c r="P24" s="30" t="str">
        <f>IF(calculations!$D58="","",IF(calculations!O$37="","",calculations!O122))</f>
        <v/>
      </c>
      <c r="Q24" s="30" t="str">
        <f>IF(calculations!$D58="","",IF(calculations!P$37="","",calculations!P122))</f>
        <v/>
      </c>
      <c r="R24" s="30" t="str">
        <f>IF(calculations!$D58="","",IF(calculations!Q$37="","",calculations!Q122))</f>
        <v/>
      </c>
      <c r="S24" s="30" t="str">
        <f>IF(calculations!$D58="","",IF(calculations!R$37="","",calculations!R122))</f>
        <v/>
      </c>
      <c r="T24" s="30" t="str">
        <f>IF(calculations!$D58="","",IF(calculations!S$37="","",calculations!S122))</f>
        <v/>
      </c>
      <c r="U24" s="30" t="str">
        <f>IF(calculations!$D58="","",IF(calculations!T$37="","",calculations!T122))</f>
        <v/>
      </c>
      <c r="V24" s="30" t="str">
        <f>IF(calculations!$D58="","",IF(calculations!U$37="","",calculations!U122))</f>
        <v/>
      </c>
      <c r="W24" s="30" t="str">
        <f>IF(calculations!$D58="","",IF(calculations!V$37="","",calculations!V122))</f>
        <v/>
      </c>
      <c r="X24" s="30" t="str">
        <f>IF(calculations!$D58="","",IF(calculations!W$37="","",calculations!W122))</f>
        <v/>
      </c>
      <c r="Y24" s="30" t="str">
        <f>IF(calculations!$D58="","",IF(calculations!X$37="","",calculations!X122))</f>
        <v/>
      </c>
      <c r="Z24" s="30" t="str">
        <f>IF(calculations!$D58="","",IF(calculations!Y$37="","",calculations!Y122))</f>
        <v/>
      </c>
      <c r="AA24" s="30" t="str">
        <f>IF(calculations!$D58="","",IF(calculations!Z$37="","",calculations!Z122))</f>
        <v/>
      </c>
      <c r="AB24" s="30" t="str">
        <f>IF(calculations!$D58="","",IF(calculations!AA$37="","",calculations!AA122))</f>
        <v/>
      </c>
      <c r="AC24" s="30" t="str">
        <f>IF(calculations!$D58="","",IF(calculations!AB$37="","",calculations!AB122))</f>
        <v/>
      </c>
      <c r="AD24" s="30" t="str">
        <f>IF(calculations!$D58="","",IF(calculations!AC$37="","",calculations!AC122))</f>
        <v/>
      </c>
      <c r="AE24" s="30" t="str">
        <f>IF(calculations!$D58="","",IF(calculations!AD$37="","",calculations!AD122))</f>
        <v/>
      </c>
      <c r="AF24" s="30" t="str">
        <f>IF(calculations!$D58="","",IF(calculations!AE$37="","",calculations!AE122))</f>
        <v/>
      </c>
      <c r="AG24" s="30" t="str">
        <f>IF(calculations!$D58="","",IF(calculations!AF$37="","",calculations!AF122))</f>
        <v/>
      </c>
      <c r="AH24" s="30" t="str">
        <f>IF(calculations!$D58="","",IF(calculations!AG$37="","",calculations!AG122))</f>
        <v/>
      </c>
      <c r="AI24" s="31" t="str">
        <f>IF(calculations!$D58="","",IF(calculations!AH$37="","",calculations!AH122))</f>
        <v/>
      </c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</row>
    <row r="25" spans="1:57" x14ac:dyDescent="0.25">
      <c r="B25" s="8" t="s">
        <v>22</v>
      </c>
      <c r="C25" s="8">
        <v>-0.27450000000000002</v>
      </c>
      <c r="D25" s="8"/>
      <c r="E25" s="36" t="str">
        <f>IF(calculations!$D59="","",VLOOKUP(calculations!$D59,calculations!$D$102:$AH$131,calculations!$D59+1))</f>
        <v/>
      </c>
      <c r="F25" s="29" t="str">
        <f>IF(calculations!$D59="","",IF(calculations!E$37="","",calculations!E123))</f>
        <v/>
      </c>
      <c r="G25" s="30" t="str">
        <f>IF(calculations!$D59="","",IF(calculations!F$37="","",calculations!F123))</f>
        <v/>
      </c>
      <c r="H25" s="30" t="str">
        <f>IF(calculations!$D59="","",IF(calculations!G$37="","",calculations!G123))</f>
        <v/>
      </c>
      <c r="I25" s="30" t="str">
        <f>IF(calculations!$D59="","",IF(calculations!H$37="","",calculations!H123))</f>
        <v/>
      </c>
      <c r="J25" s="30" t="str">
        <f>IF(calculations!$D59="","",IF(calculations!I$37="","",calculations!I123))</f>
        <v/>
      </c>
      <c r="K25" s="30" t="str">
        <f>IF(calculations!$D59="","",IF(calculations!J$37="","",calculations!J123))</f>
        <v/>
      </c>
      <c r="L25" s="30" t="str">
        <f>IF(calculations!$D59="","",IF(calculations!K$37="","",calculations!K123))</f>
        <v/>
      </c>
      <c r="M25" s="30" t="str">
        <f>IF(calculations!$D59="","",IF(calculations!L$37="","",calculations!L123))</f>
        <v/>
      </c>
      <c r="N25" s="30" t="str">
        <f>IF(calculations!$D59="","",IF(calculations!M$37="","",calculations!M123))</f>
        <v/>
      </c>
      <c r="O25" s="30" t="str">
        <f>IF(calculations!$D59="","",IF(calculations!N$37="","",calculations!N123))</f>
        <v/>
      </c>
      <c r="P25" s="30" t="str">
        <f>IF(calculations!$D59="","",IF(calculations!O$37="","",calculations!O123))</f>
        <v/>
      </c>
      <c r="Q25" s="30" t="str">
        <f>IF(calculations!$D59="","",IF(calculations!P$37="","",calculations!P123))</f>
        <v/>
      </c>
      <c r="R25" s="30" t="str">
        <f>IF(calculations!$D59="","",IF(calculations!Q$37="","",calculations!Q123))</f>
        <v/>
      </c>
      <c r="S25" s="30" t="str">
        <f>IF(calculations!$D59="","",IF(calculations!R$37="","",calculations!R123))</f>
        <v/>
      </c>
      <c r="T25" s="30" t="str">
        <f>IF(calculations!$D59="","",IF(calculations!S$37="","",calculations!S123))</f>
        <v/>
      </c>
      <c r="U25" s="30" t="str">
        <f>IF(calculations!$D59="","",IF(calculations!T$37="","",calculations!T123))</f>
        <v/>
      </c>
      <c r="V25" s="30" t="str">
        <f>IF(calculations!$D59="","",IF(calculations!U$37="","",calculations!U123))</f>
        <v/>
      </c>
      <c r="W25" s="30" t="str">
        <f>IF(calculations!$D59="","",IF(calculations!V$37="","",calculations!V123))</f>
        <v/>
      </c>
      <c r="X25" s="30" t="str">
        <f>IF(calculations!$D59="","",IF(calculations!W$37="","",calculations!W123))</f>
        <v/>
      </c>
      <c r="Y25" s="30" t="str">
        <f>IF(calculations!$D59="","",IF(calculations!X$37="","",calculations!X123))</f>
        <v/>
      </c>
      <c r="Z25" s="30" t="str">
        <f>IF(calculations!$D59="","",IF(calculations!Y$37="","",calculations!Y123))</f>
        <v/>
      </c>
      <c r="AA25" s="30" t="str">
        <f>IF(calculations!$D59="","",IF(calculations!Z$37="","",calculations!Z123))</f>
        <v/>
      </c>
      <c r="AB25" s="30" t="str">
        <f>IF(calculations!$D59="","",IF(calculations!AA$37="","",calculations!AA123))</f>
        <v/>
      </c>
      <c r="AC25" s="30" t="str">
        <f>IF(calculations!$D59="","",IF(calculations!AB$37="","",calculations!AB123))</f>
        <v/>
      </c>
      <c r="AD25" s="30" t="str">
        <f>IF(calculations!$D59="","",IF(calculations!AC$37="","",calculations!AC123))</f>
        <v/>
      </c>
      <c r="AE25" s="30" t="str">
        <f>IF(calculations!$D59="","",IF(calculations!AD$37="","",calculations!AD123))</f>
        <v/>
      </c>
      <c r="AF25" s="30" t="str">
        <f>IF(calculations!$D59="","",IF(calculations!AE$37="","",calculations!AE123))</f>
        <v/>
      </c>
      <c r="AG25" s="30" t="str">
        <f>IF(calculations!$D59="","",IF(calculations!AF$37="","",calculations!AF123))</f>
        <v/>
      </c>
      <c r="AH25" s="30" t="str">
        <f>IF(calculations!$D59="","",IF(calculations!AG$37="","",calculations!AG123))</f>
        <v/>
      </c>
      <c r="AI25" s="31" t="str">
        <f>IF(calculations!$D59="","",IF(calculations!AH$37="","",calculations!AH123))</f>
        <v/>
      </c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</row>
    <row r="26" spans="1:57" x14ac:dyDescent="0.25">
      <c r="B26" s="8" t="s">
        <v>23</v>
      </c>
      <c r="C26" s="8">
        <v>-0.62749999999999995</v>
      </c>
      <c r="D26" s="8"/>
      <c r="E26" s="36" t="str">
        <f>IF(calculations!$D60="","",VLOOKUP(calculations!$D60,calculations!$D$102:$AH$131,calculations!$D60+1))</f>
        <v/>
      </c>
      <c r="F26" s="29" t="str">
        <f>IF(calculations!$D60="","",IF(calculations!E$37="","",calculations!E124))</f>
        <v/>
      </c>
      <c r="G26" s="30" t="str">
        <f>IF(calculations!$D60="","",IF(calculations!F$37="","",calculations!F124))</f>
        <v/>
      </c>
      <c r="H26" s="30" t="str">
        <f>IF(calculations!$D60="","",IF(calculations!G$37="","",calculations!G124))</f>
        <v/>
      </c>
      <c r="I26" s="30" t="str">
        <f>IF(calculations!$D60="","",IF(calculations!H$37="","",calculations!H124))</f>
        <v/>
      </c>
      <c r="J26" s="30" t="str">
        <f>IF(calculations!$D60="","",IF(calculations!I$37="","",calculations!I124))</f>
        <v/>
      </c>
      <c r="K26" s="30" t="str">
        <f>IF(calculations!$D60="","",IF(calculations!J$37="","",calculations!J124))</f>
        <v/>
      </c>
      <c r="L26" s="30" t="str">
        <f>IF(calculations!$D60="","",IF(calculations!K$37="","",calculations!K124))</f>
        <v/>
      </c>
      <c r="M26" s="30" t="str">
        <f>IF(calculations!$D60="","",IF(calculations!L$37="","",calculations!L124))</f>
        <v/>
      </c>
      <c r="N26" s="30" t="str">
        <f>IF(calculations!$D60="","",IF(calculations!M$37="","",calculations!M124))</f>
        <v/>
      </c>
      <c r="O26" s="30" t="str">
        <f>IF(calculations!$D60="","",IF(calculations!N$37="","",calculations!N124))</f>
        <v/>
      </c>
      <c r="P26" s="30" t="str">
        <f>IF(calculations!$D60="","",IF(calculations!O$37="","",calculations!O124))</f>
        <v/>
      </c>
      <c r="Q26" s="30" t="str">
        <f>IF(calculations!$D60="","",IF(calculations!P$37="","",calculations!P124))</f>
        <v/>
      </c>
      <c r="R26" s="30" t="str">
        <f>IF(calculations!$D60="","",IF(calculations!Q$37="","",calculations!Q124))</f>
        <v/>
      </c>
      <c r="S26" s="30" t="str">
        <f>IF(calculations!$D60="","",IF(calculations!R$37="","",calculations!R124))</f>
        <v/>
      </c>
      <c r="T26" s="30" t="str">
        <f>IF(calculations!$D60="","",IF(calculations!S$37="","",calculations!S124))</f>
        <v/>
      </c>
      <c r="U26" s="30" t="str">
        <f>IF(calculations!$D60="","",IF(calculations!T$37="","",calculations!T124))</f>
        <v/>
      </c>
      <c r="V26" s="30" t="str">
        <f>IF(calculations!$D60="","",IF(calculations!U$37="","",calculations!U124))</f>
        <v/>
      </c>
      <c r="W26" s="30" t="str">
        <f>IF(calculations!$D60="","",IF(calculations!V$37="","",calculations!V124))</f>
        <v/>
      </c>
      <c r="X26" s="30" t="str">
        <f>IF(calculations!$D60="","",IF(calculations!W$37="","",calculations!W124))</f>
        <v/>
      </c>
      <c r="Y26" s="30" t="str">
        <f>IF(calculations!$D60="","",IF(calculations!X$37="","",calculations!X124))</f>
        <v/>
      </c>
      <c r="Z26" s="30" t="str">
        <f>IF(calculations!$D60="","",IF(calculations!Y$37="","",calculations!Y124))</f>
        <v/>
      </c>
      <c r="AA26" s="30" t="str">
        <f>IF(calculations!$D60="","",IF(calculations!Z$37="","",calculations!Z124))</f>
        <v/>
      </c>
      <c r="AB26" s="30" t="str">
        <f>IF(calculations!$D60="","",IF(calculations!AA$37="","",calculations!AA124))</f>
        <v/>
      </c>
      <c r="AC26" s="30" t="str">
        <f>IF(calculations!$D60="","",IF(calculations!AB$37="","",calculations!AB124))</f>
        <v/>
      </c>
      <c r="AD26" s="30" t="str">
        <f>IF(calculations!$D60="","",IF(calculations!AC$37="","",calculations!AC124))</f>
        <v/>
      </c>
      <c r="AE26" s="30" t="str">
        <f>IF(calculations!$D60="","",IF(calculations!AD$37="","",calculations!AD124))</f>
        <v/>
      </c>
      <c r="AF26" s="30" t="str">
        <f>IF(calculations!$D60="","",IF(calculations!AE$37="","",calculations!AE124))</f>
        <v/>
      </c>
      <c r="AG26" s="30" t="str">
        <f>IF(calculations!$D60="","",IF(calculations!AF$37="","",calculations!AF124))</f>
        <v/>
      </c>
      <c r="AH26" s="30" t="str">
        <f>IF(calculations!$D60="","",IF(calculations!AG$37="","",calculations!AG124))</f>
        <v/>
      </c>
      <c r="AI26" s="31" t="str">
        <f>IF(calculations!$D60="","",IF(calculations!AH$37="","",calculations!AH124))</f>
        <v/>
      </c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</row>
    <row r="27" spans="1:57" x14ac:dyDescent="0.25">
      <c r="B27" s="8" t="s">
        <v>24</v>
      </c>
      <c r="C27" s="8">
        <v>-0.33650000000000002</v>
      </c>
      <c r="D27" s="8"/>
      <c r="E27" s="36" t="str">
        <f>IF(calculations!$D61="","",VLOOKUP(calculations!$D61,calculations!$D$102:$AH$131,calculations!$D61+1))</f>
        <v/>
      </c>
      <c r="F27" s="29" t="str">
        <f>IF(calculations!$D61="","",IF(calculations!E$37="","",calculations!E125))</f>
        <v/>
      </c>
      <c r="G27" s="30" t="str">
        <f>IF(calculations!$D61="","",IF(calculations!F$37="","",calculations!F125))</f>
        <v/>
      </c>
      <c r="H27" s="30" t="str">
        <f>IF(calculations!$D61="","",IF(calculations!G$37="","",calculations!G125))</f>
        <v/>
      </c>
      <c r="I27" s="30" t="str">
        <f>IF(calculations!$D61="","",IF(calculations!H$37="","",calculations!H125))</f>
        <v/>
      </c>
      <c r="J27" s="30" t="str">
        <f>IF(calculations!$D61="","",IF(calculations!I$37="","",calculations!I125))</f>
        <v/>
      </c>
      <c r="K27" s="30" t="str">
        <f>IF(calculations!$D61="","",IF(calculations!J$37="","",calculations!J125))</f>
        <v/>
      </c>
      <c r="L27" s="30" t="str">
        <f>IF(calculations!$D61="","",IF(calculations!K$37="","",calculations!K125))</f>
        <v/>
      </c>
      <c r="M27" s="30" t="str">
        <f>IF(calculations!$D61="","",IF(calculations!L$37="","",calculations!L125))</f>
        <v/>
      </c>
      <c r="N27" s="30" t="str">
        <f>IF(calculations!$D61="","",IF(calculations!M$37="","",calculations!M125))</f>
        <v/>
      </c>
      <c r="O27" s="30" t="str">
        <f>IF(calculations!$D61="","",IF(calculations!N$37="","",calculations!N125))</f>
        <v/>
      </c>
      <c r="P27" s="30" t="str">
        <f>IF(calculations!$D61="","",IF(calculations!O$37="","",calculations!O125))</f>
        <v/>
      </c>
      <c r="Q27" s="30" t="str">
        <f>IF(calculations!$D61="","",IF(calculations!P$37="","",calculations!P125))</f>
        <v/>
      </c>
      <c r="R27" s="30" t="str">
        <f>IF(calculations!$D61="","",IF(calculations!Q$37="","",calculations!Q125))</f>
        <v/>
      </c>
      <c r="S27" s="30" t="str">
        <f>IF(calculations!$D61="","",IF(calculations!R$37="","",calculations!R125))</f>
        <v/>
      </c>
      <c r="T27" s="30" t="str">
        <f>IF(calculations!$D61="","",IF(calculations!S$37="","",calculations!S125))</f>
        <v/>
      </c>
      <c r="U27" s="30" t="str">
        <f>IF(calculations!$D61="","",IF(calculations!T$37="","",calculations!T125))</f>
        <v/>
      </c>
      <c r="V27" s="30" t="str">
        <f>IF(calculations!$D61="","",IF(calculations!U$37="","",calculations!U125))</f>
        <v/>
      </c>
      <c r="W27" s="30" t="str">
        <f>IF(calculations!$D61="","",IF(calculations!V$37="","",calculations!V125))</f>
        <v/>
      </c>
      <c r="X27" s="30" t="str">
        <f>IF(calculations!$D61="","",IF(calculations!W$37="","",calculations!W125))</f>
        <v/>
      </c>
      <c r="Y27" s="30" t="str">
        <f>IF(calculations!$D61="","",IF(calculations!X$37="","",calculations!X125))</f>
        <v/>
      </c>
      <c r="Z27" s="30" t="str">
        <f>IF(calculations!$D61="","",IF(calculations!Y$37="","",calculations!Y125))</f>
        <v/>
      </c>
      <c r="AA27" s="30" t="str">
        <f>IF(calculations!$D61="","",IF(calculations!Z$37="","",calculations!Z125))</f>
        <v/>
      </c>
      <c r="AB27" s="30" t="str">
        <f>IF(calculations!$D61="","",IF(calculations!AA$37="","",calculations!AA125))</f>
        <v/>
      </c>
      <c r="AC27" s="30" t="str">
        <f>IF(calculations!$D61="","",IF(calculations!AB$37="","",calculations!AB125))</f>
        <v/>
      </c>
      <c r="AD27" s="30" t="str">
        <f>IF(calculations!$D61="","",IF(calculations!AC$37="","",calculations!AC125))</f>
        <v/>
      </c>
      <c r="AE27" s="30" t="str">
        <f>IF(calculations!$D61="","",IF(calculations!AD$37="","",calculations!AD125))</f>
        <v/>
      </c>
      <c r="AF27" s="30" t="str">
        <f>IF(calculations!$D61="","",IF(calculations!AE$37="","",calculations!AE125))</f>
        <v/>
      </c>
      <c r="AG27" s="30" t="str">
        <f>IF(calculations!$D61="","",IF(calculations!AF$37="","",calculations!AF125))</f>
        <v/>
      </c>
      <c r="AH27" s="30" t="str">
        <f>IF(calculations!$D61="","",IF(calculations!AG$37="","",calculations!AG125))</f>
        <v/>
      </c>
      <c r="AI27" s="31" t="str">
        <f>IF(calculations!$D61="","",IF(calculations!AH$37="","",calculations!AH125))</f>
        <v/>
      </c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</row>
    <row r="28" spans="1:57" x14ac:dyDescent="0.25">
      <c r="B28" s="8" t="s">
        <v>25</v>
      </c>
      <c r="C28" s="8">
        <v>-0.24740000000000001</v>
      </c>
      <c r="D28" s="8"/>
      <c r="E28" s="36" t="str">
        <f>IF(calculations!$D62="","",VLOOKUP(calculations!$D62,calculations!$D$102:$AH$131,calculations!$D62+1))</f>
        <v/>
      </c>
      <c r="F28" s="29" t="str">
        <f>IF(calculations!$D62="","",IF(calculations!E$37="","",calculations!E126))</f>
        <v/>
      </c>
      <c r="G28" s="30" t="str">
        <f>IF(calculations!$D62="","",IF(calculations!F$37="","",calculations!F126))</f>
        <v/>
      </c>
      <c r="H28" s="30" t="str">
        <f>IF(calculations!$D62="","",IF(calculations!G$37="","",calculations!G126))</f>
        <v/>
      </c>
      <c r="I28" s="30" t="str">
        <f>IF(calculations!$D62="","",IF(calculations!H$37="","",calculations!H126))</f>
        <v/>
      </c>
      <c r="J28" s="30" t="str">
        <f>IF(calculations!$D62="","",IF(calculations!I$37="","",calculations!I126))</f>
        <v/>
      </c>
      <c r="K28" s="30" t="str">
        <f>IF(calculations!$D62="","",IF(calculations!J$37="","",calculations!J126))</f>
        <v/>
      </c>
      <c r="L28" s="30" t="str">
        <f>IF(calculations!$D62="","",IF(calculations!K$37="","",calculations!K126))</f>
        <v/>
      </c>
      <c r="M28" s="30" t="str">
        <f>IF(calculations!$D62="","",IF(calculations!L$37="","",calculations!L126))</f>
        <v/>
      </c>
      <c r="N28" s="30" t="str">
        <f>IF(calculations!$D62="","",IF(calculations!M$37="","",calculations!M126))</f>
        <v/>
      </c>
      <c r="O28" s="30" t="str">
        <f>IF(calculations!$D62="","",IF(calculations!N$37="","",calculations!N126))</f>
        <v/>
      </c>
      <c r="P28" s="30" t="str">
        <f>IF(calculations!$D62="","",IF(calculations!O$37="","",calculations!O126))</f>
        <v/>
      </c>
      <c r="Q28" s="30" t="str">
        <f>IF(calculations!$D62="","",IF(calculations!P$37="","",calculations!P126))</f>
        <v/>
      </c>
      <c r="R28" s="30" t="str">
        <f>IF(calculations!$D62="","",IF(calculations!Q$37="","",calculations!Q126))</f>
        <v/>
      </c>
      <c r="S28" s="30" t="str">
        <f>IF(calculations!$D62="","",IF(calculations!R$37="","",calculations!R126))</f>
        <v/>
      </c>
      <c r="T28" s="30" t="str">
        <f>IF(calculations!$D62="","",IF(calculations!S$37="","",calculations!S126))</f>
        <v/>
      </c>
      <c r="U28" s="30" t="str">
        <f>IF(calculations!$D62="","",IF(calculations!T$37="","",calculations!T126))</f>
        <v/>
      </c>
      <c r="V28" s="30" t="str">
        <f>IF(calculations!$D62="","",IF(calculations!U$37="","",calculations!U126))</f>
        <v/>
      </c>
      <c r="W28" s="30" t="str">
        <f>IF(calculations!$D62="","",IF(calculations!V$37="","",calculations!V126))</f>
        <v/>
      </c>
      <c r="X28" s="30" t="str">
        <f>IF(calculations!$D62="","",IF(calculations!W$37="","",calculations!W126))</f>
        <v/>
      </c>
      <c r="Y28" s="30" t="str">
        <f>IF(calculations!$D62="","",IF(calculations!X$37="","",calculations!X126))</f>
        <v/>
      </c>
      <c r="Z28" s="30" t="str">
        <f>IF(calculations!$D62="","",IF(calculations!Y$37="","",calculations!Y126))</f>
        <v/>
      </c>
      <c r="AA28" s="30" t="str">
        <f>IF(calculations!$D62="","",IF(calculations!Z$37="","",calculations!Z126))</f>
        <v/>
      </c>
      <c r="AB28" s="30" t="str">
        <f>IF(calculations!$D62="","",IF(calculations!AA$37="","",calculations!AA126))</f>
        <v/>
      </c>
      <c r="AC28" s="30" t="str">
        <f>IF(calculations!$D62="","",IF(calculations!AB$37="","",calculations!AB126))</f>
        <v/>
      </c>
      <c r="AD28" s="30" t="str">
        <f>IF(calculations!$D62="","",IF(calculations!AC$37="","",calculations!AC126))</f>
        <v/>
      </c>
      <c r="AE28" s="30" t="str">
        <f>IF(calculations!$D62="","",IF(calculations!AD$37="","",calculations!AD126))</f>
        <v/>
      </c>
      <c r="AF28" s="30" t="str">
        <f>IF(calculations!$D62="","",IF(calculations!AE$37="","",calculations!AE126))</f>
        <v/>
      </c>
      <c r="AG28" s="30" t="str">
        <f>IF(calculations!$D62="","",IF(calculations!AF$37="","",calculations!AF126))</f>
        <v/>
      </c>
      <c r="AH28" s="30" t="str">
        <f>IF(calculations!$D62="","",IF(calculations!AG$37="","",calculations!AG126))</f>
        <v/>
      </c>
      <c r="AI28" s="31" t="str">
        <f>IF(calculations!$D62="","",IF(calculations!AH$37="","",calculations!AH126))</f>
        <v/>
      </c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</row>
    <row r="29" spans="1:57" x14ac:dyDescent="0.25">
      <c r="B29" s="8" t="s">
        <v>26</v>
      </c>
      <c r="C29" s="8">
        <v>-0.1149</v>
      </c>
      <c r="D29" s="8"/>
      <c r="E29" s="36" t="str">
        <f>IF(calculations!$D63="","",VLOOKUP(calculations!$D63,calculations!$D$102:$AH$131,calculations!$D63+1))</f>
        <v/>
      </c>
      <c r="F29" s="29" t="str">
        <f>IF(calculations!$D63="","",IF(calculations!E$37="","",calculations!E127))</f>
        <v/>
      </c>
      <c r="G29" s="30" t="str">
        <f>IF(calculations!$D63="","",IF(calculations!F$37="","",calculations!F127))</f>
        <v/>
      </c>
      <c r="H29" s="30" t="str">
        <f>IF(calculations!$D63="","",IF(calculations!G$37="","",calculations!G127))</f>
        <v/>
      </c>
      <c r="I29" s="30" t="str">
        <f>IF(calculations!$D63="","",IF(calculations!H$37="","",calculations!H127))</f>
        <v/>
      </c>
      <c r="J29" s="30" t="str">
        <f>IF(calculations!$D63="","",IF(calculations!I$37="","",calculations!I127))</f>
        <v/>
      </c>
      <c r="K29" s="30" t="str">
        <f>IF(calculations!$D63="","",IF(calculations!J$37="","",calculations!J127))</f>
        <v/>
      </c>
      <c r="L29" s="30" t="str">
        <f>IF(calculations!$D63="","",IF(calculations!K$37="","",calculations!K127))</f>
        <v/>
      </c>
      <c r="M29" s="30" t="str">
        <f>IF(calculations!$D63="","",IF(calculations!L$37="","",calculations!L127))</f>
        <v/>
      </c>
      <c r="N29" s="30" t="str">
        <f>IF(calculations!$D63="","",IF(calculations!M$37="","",calculations!M127))</f>
        <v/>
      </c>
      <c r="O29" s="30" t="str">
        <f>IF(calculations!$D63="","",IF(calculations!N$37="","",calculations!N127))</f>
        <v/>
      </c>
      <c r="P29" s="30" t="str">
        <f>IF(calculations!$D63="","",IF(calculations!O$37="","",calculations!O127))</f>
        <v/>
      </c>
      <c r="Q29" s="30" t="str">
        <f>IF(calculations!$D63="","",IF(calculations!P$37="","",calculations!P127))</f>
        <v/>
      </c>
      <c r="R29" s="30" t="str">
        <f>IF(calculations!$D63="","",IF(calculations!Q$37="","",calculations!Q127))</f>
        <v/>
      </c>
      <c r="S29" s="30" t="str">
        <f>IF(calculations!$D63="","",IF(calculations!R$37="","",calculations!R127))</f>
        <v/>
      </c>
      <c r="T29" s="30" t="str">
        <f>IF(calculations!$D63="","",IF(calculations!S$37="","",calculations!S127))</f>
        <v/>
      </c>
      <c r="U29" s="30" t="str">
        <f>IF(calculations!$D63="","",IF(calculations!T$37="","",calculations!T127))</f>
        <v/>
      </c>
      <c r="V29" s="30" t="str">
        <f>IF(calculations!$D63="","",IF(calculations!U$37="","",calculations!U127))</f>
        <v/>
      </c>
      <c r="W29" s="30" t="str">
        <f>IF(calculations!$D63="","",IF(calculations!V$37="","",calculations!V127))</f>
        <v/>
      </c>
      <c r="X29" s="30" t="str">
        <f>IF(calculations!$D63="","",IF(calculations!W$37="","",calculations!W127))</f>
        <v/>
      </c>
      <c r="Y29" s="30" t="str">
        <f>IF(calculations!$D63="","",IF(calculations!X$37="","",calculations!X127))</f>
        <v/>
      </c>
      <c r="Z29" s="30" t="str">
        <f>IF(calculations!$D63="","",IF(calculations!Y$37="","",calculations!Y127))</f>
        <v/>
      </c>
      <c r="AA29" s="30" t="str">
        <f>IF(calculations!$D63="","",IF(calculations!Z$37="","",calculations!Z127))</f>
        <v/>
      </c>
      <c r="AB29" s="30" t="str">
        <f>IF(calculations!$D63="","",IF(calculations!AA$37="","",calculations!AA127))</f>
        <v/>
      </c>
      <c r="AC29" s="30" t="str">
        <f>IF(calculations!$D63="","",IF(calculations!AB$37="","",calculations!AB127))</f>
        <v/>
      </c>
      <c r="AD29" s="30" t="str">
        <f>IF(calculations!$D63="","",IF(calculations!AC$37="","",calculations!AC127))</f>
        <v/>
      </c>
      <c r="AE29" s="30" t="str">
        <f>IF(calculations!$D63="","",IF(calculations!AD$37="","",calculations!AD127))</f>
        <v/>
      </c>
      <c r="AF29" s="30" t="str">
        <f>IF(calculations!$D63="","",IF(calculations!AE$37="","",calculations!AE127))</f>
        <v/>
      </c>
      <c r="AG29" s="30" t="str">
        <f>IF(calculations!$D63="","",IF(calculations!AF$37="","",calculations!AF127))</f>
        <v/>
      </c>
      <c r="AH29" s="30" t="str">
        <f>IF(calculations!$D63="","",IF(calculations!AG$37="","",calculations!AG127))</f>
        <v/>
      </c>
      <c r="AI29" s="31" t="str">
        <f>IF(calculations!$D63="","",IF(calculations!AH$37="","",calculations!AH127))</f>
        <v/>
      </c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</row>
    <row r="30" spans="1:57" x14ac:dyDescent="0.25">
      <c r="B30" s="9" t="s">
        <v>27</v>
      </c>
      <c r="C30" s="9">
        <v>-0.56010000000000004</v>
      </c>
      <c r="D30" s="9"/>
      <c r="E30" s="36" t="str">
        <f>IF(calculations!$D64="","",VLOOKUP(calculations!$D64,calculations!$D$102:$AH$131,calculations!$D64+1))</f>
        <v/>
      </c>
      <c r="F30" s="29" t="str">
        <f>IF(calculations!$D64="","",IF(calculations!E$37="","",calculations!E128))</f>
        <v/>
      </c>
      <c r="G30" s="30" t="str">
        <f>IF(calculations!$D64="","",IF(calculations!F$37="","",calculations!F128))</f>
        <v/>
      </c>
      <c r="H30" s="30" t="str">
        <f>IF(calculations!$D64="","",IF(calculations!G$37="","",calculations!G128))</f>
        <v/>
      </c>
      <c r="I30" s="30" t="str">
        <f>IF(calculations!$D64="","",IF(calculations!H$37="","",calculations!H128))</f>
        <v/>
      </c>
      <c r="J30" s="30" t="str">
        <f>IF(calculations!$D64="","",IF(calculations!I$37="","",calculations!I128))</f>
        <v/>
      </c>
      <c r="K30" s="30" t="str">
        <f>IF(calculations!$D64="","",IF(calculations!J$37="","",calculations!J128))</f>
        <v/>
      </c>
      <c r="L30" s="30" t="str">
        <f>IF(calculations!$D64="","",IF(calculations!K$37="","",calculations!K128))</f>
        <v/>
      </c>
      <c r="M30" s="30" t="str">
        <f>IF(calculations!$D64="","",IF(calculations!L$37="","",calculations!L128))</f>
        <v/>
      </c>
      <c r="N30" s="30" t="str">
        <f>IF(calculations!$D64="","",IF(calculations!M$37="","",calculations!M128))</f>
        <v/>
      </c>
      <c r="O30" s="30" t="str">
        <f>IF(calculations!$D64="","",IF(calculations!N$37="","",calculations!N128))</f>
        <v/>
      </c>
      <c r="P30" s="30" t="str">
        <f>IF(calculations!$D64="","",IF(calculations!O$37="","",calculations!O128))</f>
        <v/>
      </c>
      <c r="Q30" s="30" t="str">
        <f>IF(calculations!$D64="","",IF(calculations!P$37="","",calculations!P128))</f>
        <v/>
      </c>
      <c r="R30" s="30" t="str">
        <f>IF(calculations!$D64="","",IF(calculations!Q$37="","",calculations!Q128))</f>
        <v/>
      </c>
      <c r="S30" s="30" t="str">
        <f>IF(calculations!$D64="","",IF(calculations!R$37="","",calculations!R128))</f>
        <v/>
      </c>
      <c r="T30" s="30" t="str">
        <f>IF(calculations!$D64="","",IF(calculations!S$37="","",calculations!S128))</f>
        <v/>
      </c>
      <c r="U30" s="30" t="str">
        <f>IF(calculations!$D64="","",IF(calculations!T$37="","",calculations!T128))</f>
        <v/>
      </c>
      <c r="V30" s="30" t="str">
        <f>IF(calculations!$D64="","",IF(calculations!U$37="","",calculations!U128))</f>
        <v/>
      </c>
      <c r="W30" s="30" t="str">
        <f>IF(calculations!$D64="","",IF(calculations!V$37="","",calculations!V128))</f>
        <v/>
      </c>
      <c r="X30" s="30" t="str">
        <f>IF(calculations!$D64="","",IF(calculations!W$37="","",calculations!W128))</f>
        <v/>
      </c>
      <c r="Y30" s="30" t="str">
        <f>IF(calculations!$D64="","",IF(calculations!X$37="","",calculations!X128))</f>
        <v/>
      </c>
      <c r="Z30" s="30" t="str">
        <f>IF(calculations!$D64="","",IF(calculations!Y$37="","",calculations!Y128))</f>
        <v/>
      </c>
      <c r="AA30" s="30" t="str">
        <f>IF(calculations!$D64="","",IF(calculations!Z$37="","",calculations!Z128))</f>
        <v/>
      </c>
      <c r="AB30" s="30" t="str">
        <f>IF(calculations!$D64="","",IF(calculations!AA$37="","",calculations!AA128))</f>
        <v/>
      </c>
      <c r="AC30" s="30" t="str">
        <f>IF(calculations!$D64="","",IF(calculations!AB$37="","",calculations!AB128))</f>
        <v/>
      </c>
      <c r="AD30" s="30" t="str">
        <f>IF(calculations!$D64="","",IF(calculations!AC$37="","",calculations!AC128))</f>
        <v/>
      </c>
      <c r="AE30" s="30" t="str">
        <f>IF(calculations!$D64="","",IF(calculations!AD$37="","",calculations!AD128))</f>
        <v/>
      </c>
      <c r="AF30" s="30" t="str">
        <f>IF(calculations!$D64="","",IF(calculations!AE$37="","",calculations!AE128))</f>
        <v/>
      </c>
      <c r="AG30" s="30" t="str">
        <f>IF(calculations!$D64="","",IF(calculations!AF$37="","",calculations!AF128))</f>
        <v/>
      </c>
      <c r="AH30" s="30" t="str">
        <f>IF(calculations!$D64="","",IF(calculations!AG$37="","",calculations!AG128))</f>
        <v/>
      </c>
      <c r="AI30" s="31" t="str">
        <f>IF(calculations!$D64="","",IF(calculations!AH$37="","",calculations!AH128))</f>
        <v/>
      </c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</row>
    <row r="31" spans="1:57" x14ac:dyDescent="0.25">
      <c r="B31" s="5"/>
      <c r="C31" s="5"/>
      <c r="D31" s="5"/>
      <c r="E31" s="36" t="str">
        <f>IF(calculations!$D65="","",VLOOKUP(calculations!$D65,calculations!$D$102:$AH$131,calculations!$D65+1))</f>
        <v/>
      </c>
      <c r="F31" s="29" t="str">
        <f>IF(calculations!$D65="","",IF(calculations!E$37="","",calculations!E129))</f>
        <v/>
      </c>
      <c r="G31" s="30" t="str">
        <f>IF(calculations!$D65="","",IF(calculations!F$37="","",calculations!F129))</f>
        <v/>
      </c>
      <c r="H31" s="30" t="str">
        <f>IF(calculations!$D65="","",IF(calculations!G$37="","",calculations!G129))</f>
        <v/>
      </c>
      <c r="I31" s="30" t="str">
        <f>IF(calculations!$D65="","",IF(calculations!H$37="","",calculations!H129))</f>
        <v/>
      </c>
      <c r="J31" s="30" t="str">
        <f>IF(calculations!$D65="","",IF(calculations!I$37="","",calculations!I129))</f>
        <v/>
      </c>
      <c r="K31" s="30" t="str">
        <f>IF(calculations!$D65="","",IF(calculations!J$37="","",calculations!J129))</f>
        <v/>
      </c>
      <c r="L31" s="30" t="str">
        <f>IF(calculations!$D65="","",IF(calculations!K$37="","",calculations!K129))</f>
        <v/>
      </c>
      <c r="M31" s="30" t="str">
        <f>IF(calculations!$D65="","",IF(calculations!L$37="","",calculations!L129))</f>
        <v/>
      </c>
      <c r="N31" s="30" t="str">
        <f>IF(calculations!$D65="","",IF(calculations!M$37="","",calculations!M129))</f>
        <v/>
      </c>
      <c r="O31" s="30" t="str">
        <f>IF(calculations!$D65="","",IF(calculations!N$37="","",calculations!N129))</f>
        <v/>
      </c>
      <c r="P31" s="30" t="str">
        <f>IF(calculations!$D65="","",IF(calculations!O$37="","",calculations!O129))</f>
        <v/>
      </c>
      <c r="Q31" s="30" t="str">
        <f>IF(calculations!$D65="","",IF(calculations!P$37="","",calculations!P129))</f>
        <v/>
      </c>
      <c r="R31" s="30" t="str">
        <f>IF(calculations!$D65="","",IF(calculations!Q$37="","",calculations!Q129))</f>
        <v/>
      </c>
      <c r="S31" s="30" t="str">
        <f>IF(calculations!$D65="","",IF(calculations!R$37="","",calculations!R129))</f>
        <v/>
      </c>
      <c r="T31" s="30" t="str">
        <f>IF(calculations!$D65="","",IF(calculations!S$37="","",calculations!S129))</f>
        <v/>
      </c>
      <c r="U31" s="30" t="str">
        <f>IF(calculations!$D65="","",IF(calculations!T$37="","",calculations!T129))</f>
        <v/>
      </c>
      <c r="V31" s="30" t="str">
        <f>IF(calculations!$D65="","",IF(calculations!U$37="","",calculations!U129))</f>
        <v/>
      </c>
      <c r="W31" s="30" t="str">
        <f>IF(calculations!$D65="","",IF(calculations!V$37="","",calculations!V129))</f>
        <v/>
      </c>
      <c r="X31" s="30" t="str">
        <f>IF(calculations!$D65="","",IF(calculations!W$37="","",calculations!W129))</f>
        <v/>
      </c>
      <c r="Y31" s="30" t="str">
        <f>IF(calculations!$D65="","",IF(calculations!X$37="","",calculations!X129))</f>
        <v/>
      </c>
      <c r="Z31" s="30" t="str">
        <f>IF(calculations!$D65="","",IF(calculations!Y$37="","",calculations!Y129))</f>
        <v/>
      </c>
      <c r="AA31" s="30" t="str">
        <f>IF(calculations!$D65="","",IF(calculations!Z$37="","",calculations!Z129))</f>
        <v/>
      </c>
      <c r="AB31" s="30" t="str">
        <f>IF(calculations!$D65="","",IF(calculations!AA$37="","",calculations!AA129))</f>
        <v/>
      </c>
      <c r="AC31" s="30" t="str">
        <f>IF(calculations!$D65="","",IF(calculations!AB$37="","",calculations!AB129))</f>
        <v/>
      </c>
      <c r="AD31" s="30" t="str">
        <f>IF(calculations!$D65="","",IF(calculations!AC$37="","",calculations!AC129))</f>
        <v/>
      </c>
      <c r="AE31" s="30" t="str">
        <f>IF(calculations!$D65="","",IF(calculations!AD$37="","",calculations!AD129))</f>
        <v/>
      </c>
      <c r="AF31" s="30" t="str">
        <f>IF(calculations!$D65="","",IF(calculations!AE$37="","",calculations!AE129))</f>
        <v/>
      </c>
      <c r="AG31" s="30" t="str">
        <f>IF(calculations!$D65="","",IF(calculations!AF$37="","",calculations!AF129))</f>
        <v/>
      </c>
      <c r="AH31" s="30" t="str">
        <f>IF(calculations!$D65="","",IF(calculations!AG$37="","",calculations!AG129))</f>
        <v/>
      </c>
      <c r="AI31" s="31" t="str">
        <f>IF(calculations!$D65="","",IF(calculations!AH$37="","",calculations!AH129))</f>
        <v/>
      </c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</row>
    <row r="32" spans="1:57" x14ac:dyDescent="0.25">
      <c r="B32" s="6"/>
      <c r="C32" s="6"/>
      <c r="E32" s="36" t="str">
        <f>IF(calculations!$D66="","",VLOOKUP(calculations!$D66,calculations!$D$102:$AH$131,calculations!$D66+1))</f>
        <v/>
      </c>
      <c r="F32" s="29" t="str">
        <f>IF(calculations!$D66="","",IF(calculations!E$37="","",calculations!E130))</f>
        <v/>
      </c>
      <c r="G32" s="30" t="str">
        <f>IF(calculations!$D66="","",IF(calculations!F$37="","",calculations!F130))</f>
        <v/>
      </c>
      <c r="H32" s="30" t="str">
        <f>IF(calculations!$D66="","",IF(calculations!G$37="","",calculations!G130))</f>
        <v/>
      </c>
      <c r="I32" s="30" t="str">
        <f>IF(calculations!$D66="","",IF(calculations!H$37="","",calculations!H130))</f>
        <v/>
      </c>
      <c r="J32" s="30" t="str">
        <f>IF(calculations!$D66="","",IF(calculations!I$37="","",calculations!I130))</f>
        <v/>
      </c>
      <c r="K32" s="30" t="str">
        <f>IF(calculations!$D66="","",IF(calculations!J$37="","",calculations!J130))</f>
        <v/>
      </c>
      <c r="L32" s="30" t="str">
        <f>IF(calculations!$D66="","",IF(calculations!K$37="","",calculations!K130))</f>
        <v/>
      </c>
      <c r="M32" s="30" t="str">
        <f>IF(calculations!$D66="","",IF(calculations!L$37="","",calculations!L130))</f>
        <v/>
      </c>
      <c r="N32" s="30" t="str">
        <f>IF(calculations!$D66="","",IF(calculations!M$37="","",calculations!M130))</f>
        <v/>
      </c>
      <c r="O32" s="30" t="str">
        <f>IF(calculations!$D66="","",IF(calculations!N$37="","",calculations!N130))</f>
        <v/>
      </c>
      <c r="P32" s="30" t="str">
        <f>IF(calculations!$D66="","",IF(calculations!O$37="","",calculations!O130))</f>
        <v/>
      </c>
      <c r="Q32" s="30" t="str">
        <f>IF(calculations!$D66="","",IF(calculations!P$37="","",calculations!P130))</f>
        <v/>
      </c>
      <c r="R32" s="30" t="str">
        <f>IF(calculations!$D66="","",IF(calculations!Q$37="","",calculations!Q130))</f>
        <v/>
      </c>
      <c r="S32" s="30" t="str">
        <f>IF(calculations!$D66="","",IF(calculations!R$37="","",calculations!R130))</f>
        <v/>
      </c>
      <c r="T32" s="30" t="str">
        <f>IF(calculations!$D66="","",IF(calculations!S$37="","",calculations!S130))</f>
        <v/>
      </c>
      <c r="U32" s="30" t="str">
        <f>IF(calculations!$D66="","",IF(calculations!T$37="","",calculations!T130))</f>
        <v/>
      </c>
      <c r="V32" s="30" t="str">
        <f>IF(calculations!$D66="","",IF(calculations!U$37="","",calculations!U130))</f>
        <v/>
      </c>
      <c r="W32" s="30" t="str">
        <f>IF(calculations!$D66="","",IF(calculations!V$37="","",calculations!V130))</f>
        <v/>
      </c>
      <c r="X32" s="30" t="str">
        <f>IF(calculations!$D66="","",IF(calculations!W$37="","",calculations!W130))</f>
        <v/>
      </c>
      <c r="Y32" s="30" t="str">
        <f>IF(calculations!$D66="","",IF(calculations!X$37="","",calculations!X130))</f>
        <v/>
      </c>
      <c r="Z32" s="30" t="str">
        <f>IF(calculations!$D66="","",IF(calculations!Y$37="","",calculations!Y130))</f>
        <v/>
      </c>
      <c r="AA32" s="30" t="str">
        <f>IF(calculations!$D66="","",IF(calculations!Z$37="","",calculations!Z130))</f>
        <v/>
      </c>
      <c r="AB32" s="30" t="str">
        <f>IF(calculations!$D66="","",IF(calculations!AA$37="","",calculations!AA130))</f>
        <v/>
      </c>
      <c r="AC32" s="30" t="str">
        <f>IF(calculations!$D66="","",IF(calculations!AB$37="","",calculations!AB130))</f>
        <v/>
      </c>
      <c r="AD32" s="30" t="str">
        <f>IF(calculations!$D66="","",IF(calculations!AC$37="","",calculations!AC130))</f>
        <v/>
      </c>
      <c r="AE32" s="30" t="str">
        <f>IF(calculations!$D66="","",IF(calculations!AD$37="","",calculations!AD130))</f>
        <v/>
      </c>
      <c r="AF32" s="30" t="str">
        <f>IF(calculations!$D66="","",IF(calculations!AE$37="","",calculations!AE130))</f>
        <v/>
      </c>
      <c r="AG32" s="30" t="str">
        <f>IF(calculations!$D66="","",IF(calculations!AF$37="","",calculations!AF130))</f>
        <v/>
      </c>
      <c r="AH32" s="30" t="str">
        <f>IF(calculations!$D66="","",IF(calculations!AG$37="","",calculations!AG130))</f>
        <v/>
      </c>
      <c r="AI32" s="31" t="str">
        <f>IF(calculations!$D66="","",IF(calculations!AH$37="","",calculations!AH130))</f>
        <v/>
      </c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</row>
    <row r="33" spans="2:57" x14ac:dyDescent="0.25">
      <c r="B33" s="6"/>
      <c r="C33" s="6"/>
      <c r="E33" s="36" t="str">
        <f>IF(calculations!$D67="","",VLOOKUP(calculations!$D67,calculations!$D$102:$AH$131,calculations!$D67+1))</f>
        <v/>
      </c>
      <c r="F33" s="32" t="str">
        <f>IF(calculations!$D67="","",IF(calculations!E$37="","",calculations!E131))</f>
        <v/>
      </c>
      <c r="G33" s="33" t="str">
        <f>IF(calculations!$D67="","",IF(calculations!F$37="","",calculations!F131))</f>
        <v/>
      </c>
      <c r="H33" s="33" t="str">
        <f>IF(calculations!$D67="","",IF(calculations!G$37="","",calculations!G131))</f>
        <v/>
      </c>
      <c r="I33" s="33" t="str">
        <f>IF(calculations!$D67="","",IF(calculations!H$37="","",calculations!H131))</f>
        <v/>
      </c>
      <c r="J33" s="33" t="str">
        <f>IF(calculations!$D67="","",IF(calculations!I$37="","",calculations!I131))</f>
        <v/>
      </c>
      <c r="K33" s="33" t="str">
        <f>IF(calculations!$D67="","",IF(calculations!J$37="","",calculations!J131))</f>
        <v/>
      </c>
      <c r="L33" s="33" t="str">
        <f>IF(calculations!$D67="","",IF(calculations!K$37="","",calculations!K131))</f>
        <v/>
      </c>
      <c r="M33" s="33" t="str">
        <f>IF(calculations!$D67="","",IF(calculations!L$37="","",calculations!L131))</f>
        <v/>
      </c>
      <c r="N33" s="33" t="str">
        <f>IF(calculations!$D67="","",IF(calculations!M$37="","",calculations!M131))</f>
        <v/>
      </c>
      <c r="O33" s="33" t="str">
        <f>IF(calculations!$D67="","",IF(calculations!N$37="","",calculations!N131))</f>
        <v/>
      </c>
      <c r="P33" s="33" t="str">
        <f>IF(calculations!$D67="","",IF(calculations!O$37="","",calculations!O131))</f>
        <v/>
      </c>
      <c r="Q33" s="33" t="str">
        <f>IF(calculations!$D67="","",IF(calculations!P$37="","",calculations!P131))</f>
        <v/>
      </c>
      <c r="R33" s="33" t="str">
        <f>IF(calculations!$D67="","",IF(calculations!Q$37="","",calculations!Q131))</f>
        <v/>
      </c>
      <c r="S33" s="33" t="str">
        <f>IF(calculations!$D67="","",IF(calculations!R$37="","",calculations!R131))</f>
        <v/>
      </c>
      <c r="T33" s="33" t="str">
        <f>IF(calculations!$D67="","",IF(calculations!S$37="","",calculations!S131))</f>
        <v/>
      </c>
      <c r="U33" s="33" t="str">
        <f>IF(calculations!$D67="","",IF(calculations!T$37="","",calculations!T131))</f>
        <v/>
      </c>
      <c r="V33" s="33" t="str">
        <f>IF(calculations!$D67="","",IF(calculations!U$37="","",calculations!U131))</f>
        <v/>
      </c>
      <c r="W33" s="33" t="str">
        <f>IF(calculations!$D67="","",IF(calculations!V$37="","",calculations!V131))</f>
        <v/>
      </c>
      <c r="X33" s="33" t="str">
        <f>IF(calculations!$D67="","",IF(calculations!W$37="","",calculations!W131))</f>
        <v/>
      </c>
      <c r="Y33" s="33" t="str">
        <f>IF(calculations!$D67="","",IF(calculations!X$37="","",calculations!X131))</f>
        <v/>
      </c>
      <c r="Z33" s="33" t="str">
        <f>IF(calculations!$D67="","",IF(calculations!Y$37="","",calculations!Y131))</f>
        <v/>
      </c>
      <c r="AA33" s="33" t="str">
        <f>IF(calculations!$D67="","",IF(calculations!Z$37="","",calculations!Z131))</f>
        <v/>
      </c>
      <c r="AB33" s="33" t="str">
        <f>IF(calculations!$D67="","",IF(calculations!AA$37="","",calculations!AA131))</f>
        <v/>
      </c>
      <c r="AC33" s="33" t="str">
        <f>IF(calculations!$D67="","",IF(calculations!AB$37="","",calculations!AB131))</f>
        <v/>
      </c>
      <c r="AD33" s="33" t="str">
        <f>IF(calculations!$D67="","",IF(calculations!AC$37="","",calculations!AC131))</f>
        <v/>
      </c>
      <c r="AE33" s="33" t="str">
        <f>IF(calculations!$D67="","",IF(calculations!AD$37="","",calculations!AD131))</f>
        <v/>
      </c>
      <c r="AF33" s="33" t="str">
        <f>IF(calculations!$D67="","",IF(calculations!AE$37="","",calculations!AE131))</f>
        <v/>
      </c>
      <c r="AG33" s="33" t="str">
        <f>IF(calculations!$D67="","",IF(calculations!AF$37="","",calculations!AF131))</f>
        <v/>
      </c>
      <c r="AH33" s="33" t="str">
        <f>IF(calculations!$D67="","",IF(calculations!AG$37="","",calculations!AG131))</f>
        <v/>
      </c>
      <c r="AI33" s="34" t="str">
        <f>IF(calculations!$D67="","",IF(calculations!AH$37="","",calculations!AH131))</f>
        <v/>
      </c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</row>
    <row r="34" spans="2:57" x14ac:dyDescent="0.25">
      <c r="B34" s="6"/>
      <c r="C34" s="6"/>
      <c r="E34" s="6" t="s">
        <v>0</v>
      </c>
      <c r="F34" s="37">
        <f ca="1">IF(calculations!E$101="","",VLOOKUP(calculations!E$101,calculations!$D$102:$AH$131,calculations!E$101+1))</f>
        <v>17.409470752089135</v>
      </c>
      <c r="G34" s="37">
        <f ca="1">IF(calculations!F$101="","",VLOOKUP(calculations!F$101,calculations!$D$102:$AH$131,calculations!F$101+1))</f>
        <v>29.003579080080844</v>
      </c>
      <c r="H34" s="37">
        <f ca="1">IF(calculations!G$101="","",VLOOKUP(calculations!G$101,calculations!$D$102:$AH$131,calculations!G$101+1))</f>
        <v>39.860525156598335</v>
      </c>
      <c r="I34" s="37">
        <f ca="1">IF(calculations!H$101="","",VLOOKUP(calculations!H$101,calculations!$D$102:$AH$131,calculations!H$101+1))</f>
        <v>38.711404250583108</v>
      </c>
      <c r="J34" s="37">
        <f ca="1">IF(calculations!I$101="","",VLOOKUP(calculations!I$101,calculations!$D$102:$AH$131,calculations!I$101+1))</f>
        <v>105.14153665506826</v>
      </c>
      <c r="K34" s="37">
        <f ca="1">IF(calculations!J$101="","",VLOOKUP(calculations!J$101,calculations!$D$102:$AH$131,calculations!J$101+1))</f>
        <v>45.300255333275487</v>
      </c>
      <c r="L34" s="37">
        <f ca="1">IF(calculations!K$101="","",VLOOKUP(calculations!K$101,calculations!$D$102:$AH$131,calculations!K$101+1))</f>
        <v>141.29699928254698</v>
      </c>
      <c r="M34" s="37">
        <f ca="1">IF(calculations!L$101="","",VLOOKUP(calculations!L$101,calculations!$D$102:$AH$131,calculations!L$101+1))</f>
        <v>159.63411396471668</v>
      </c>
      <c r="N34" s="37">
        <f ca="1">IF(calculations!M$101="","",VLOOKUP(calculations!M$101,calculations!$D$102:$AH$131,calculations!M$101+1))</f>
        <v>126.22316327035625</v>
      </c>
      <c r="O34" s="37">
        <f ca="1">IF(calculations!N$101="","",VLOOKUP(calculations!N$101,calculations!$D$102:$AH$131,calculations!N$101+1))</f>
        <v>158.01385761226842</v>
      </c>
      <c r="P34" s="37" t="str">
        <f>IF(calculations!O$101="","",VLOOKUP(calculations!O$101,calculations!$D$102:$AH$131,calculations!O$101+1))</f>
        <v/>
      </c>
      <c r="Q34" s="37" t="str">
        <f>IF(calculations!P$101="","",VLOOKUP(calculations!P$101,calculations!$D$102:$AH$131,calculations!P$101+1))</f>
        <v/>
      </c>
      <c r="R34" s="37" t="str">
        <f>IF(calculations!Q$101="","",VLOOKUP(calculations!Q$101,calculations!$D$102:$AH$131,calculations!Q$101+1))</f>
        <v/>
      </c>
      <c r="S34" s="37" t="str">
        <f>IF(calculations!R$101="","",VLOOKUP(calculations!R$101,calculations!$D$102:$AH$131,calculations!R$101+1))</f>
        <v/>
      </c>
      <c r="T34" s="37" t="str">
        <f>IF(calculations!S$101="","",VLOOKUP(calculations!S$101,calculations!$D$102:$AH$131,calculations!S$101+1))</f>
        <v/>
      </c>
      <c r="U34" s="37" t="str">
        <f>IF(calculations!T$101="","",VLOOKUP(calculations!T$101,calculations!$D$102:$AH$131,calculations!T$101+1))</f>
        <v/>
      </c>
      <c r="V34" s="37" t="str">
        <f>IF(calculations!U$101="","",VLOOKUP(calculations!U$101,calculations!$D$102:$AH$131,calculations!U$101+1))</f>
        <v/>
      </c>
      <c r="W34" s="37" t="str">
        <f>IF(calculations!V$101="","",VLOOKUP(calculations!V$101,calculations!$D$102:$AH$131,calculations!V$101+1))</f>
        <v/>
      </c>
      <c r="X34" s="37" t="str">
        <f>IF(calculations!W$101="","",VLOOKUP(calculations!W$101,calculations!$D$102:$AH$131,calculations!W$101+1))</f>
        <v/>
      </c>
      <c r="Y34" s="37" t="str">
        <f>IF(calculations!X$101="","",VLOOKUP(calculations!X$101,calculations!$D$102:$AH$131,calculations!X$101+1))</f>
        <v/>
      </c>
      <c r="Z34" s="37" t="str">
        <f>IF(calculations!Y$101="","",VLOOKUP(calculations!Y$101,calculations!$D$102:$AH$131,calculations!Y$101+1))</f>
        <v/>
      </c>
      <c r="AA34" s="37" t="str">
        <f>IF(calculations!Z$101="","",VLOOKUP(calculations!Z$101,calculations!$D$102:$AH$131,calculations!Z$101+1))</f>
        <v/>
      </c>
      <c r="AB34" s="37" t="str">
        <f>IF(calculations!AA$101="","",VLOOKUP(calculations!AA$101,calculations!$D$102:$AH$131,calculations!AA$101+1))</f>
        <v/>
      </c>
      <c r="AC34" s="37" t="str">
        <f>IF(calculations!AB$101="","",VLOOKUP(calculations!AB$101,calculations!$D$102:$AH$131,calculations!AB$101+1))</f>
        <v/>
      </c>
      <c r="AD34" s="37" t="str">
        <f>IF(calculations!AC$101="","",VLOOKUP(calculations!AC$101,calculations!$D$102:$AH$131,calculations!AC$101+1))</f>
        <v/>
      </c>
      <c r="AE34" s="37" t="str">
        <f>IF(calculations!AD$101="","",VLOOKUP(calculations!AD$101,calculations!$D$102:$AH$131,calculations!AD$101+1))</f>
        <v/>
      </c>
      <c r="AF34" s="37" t="str">
        <f>IF(calculations!AE$101="","",VLOOKUP(calculations!AE$101,calculations!$D$102:$AH$131,calculations!AE$101+1))</f>
        <v/>
      </c>
      <c r="AG34" s="37" t="str">
        <f>IF(calculations!AF$101="","",VLOOKUP(calculations!AF$101,calculations!$D$102:$AH$131,calculations!AF$101+1))</f>
        <v/>
      </c>
      <c r="AH34" s="37" t="str">
        <f>IF(calculations!AG$101="","",VLOOKUP(calculations!AG$101,calculations!$D$102:$AH$131,calculations!AG$101+1))</f>
        <v/>
      </c>
      <c r="AI34" s="37" t="str">
        <f>IF(calculations!AH$101="","",VLOOKUP(calculations!AH$101,calculations!$D$102:$AH$131,calculations!AH$101+1))</f>
        <v/>
      </c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</row>
    <row r="35" spans="2:57" x14ac:dyDescent="0.25">
      <c r="B35" s="6"/>
      <c r="C35" s="6"/>
      <c r="F35" s="7"/>
      <c r="G35" s="5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</row>
    <row r="36" spans="2:57" x14ac:dyDescent="0.25">
      <c r="B36" s="6"/>
      <c r="C36" s="6"/>
      <c r="F36" s="7"/>
      <c r="G36" s="5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</row>
    <row r="37" spans="2:57" s="5" customFormat="1" x14ac:dyDescent="0.25">
      <c r="B37" s="6"/>
      <c r="C37" s="6"/>
      <c r="D37" s="6"/>
      <c r="E37" s="6"/>
      <c r="F37" s="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</row>
    <row r="38" spans="2:57" x14ac:dyDescent="0.25">
      <c r="B38" s="6"/>
      <c r="C38" s="6"/>
      <c r="F38" s="7"/>
      <c r="G38" s="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</row>
    <row r="39" spans="2:57" x14ac:dyDescent="0.25">
      <c r="B39" s="6"/>
      <c r="C39" s="6"/>
      <c r="F39" s="35" t="s">
        <v>32</v>
      </c>
      <c r="G39" s="5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</row>
    <row r="40" spans="2:57" x14ac:dyDescent="0.25">
      <c r="B40" s="6"/>
      <c r="C40" s="6"/>
      <c r="F40" s="26">
        <f ca="1">IF(F4="","",F4/SQRT($E4*F$34))</f>
        <v>1</v>
      </c>
      <c r="G40" s="27">
        <f t="shared" ref="G40:AI40" ca="1" si="0">IF(G4="","",G4/SQRT($E4*G$34))</f>
        <v>0.3177289275145263</v>
      </c>
      <c r="H40" s="27">
        <f t="shared" ca="1" si="0"/>
        <v>0.21057375716045534</v>
      </c>
      <c r="I40" s="27">
        <f t="shared" ca="1" si="0"/>
        <v>0.11511522046152453</v>
      </c>
      <c r="J40" s="27">
        <f t="shared" ca="1" si="0"/>
        <v>8.1690250317312807E-2</v>
      </c>
      <c r="K40" s="27">
        <f t="shared" ca="1" si="0"/>
        <v>1.9857065746426143E-2</v>
      </c>
      <c r="L40" s="27">
        <f t="shared" ca="1" si="0"/>
        <v>3.9009646647952374E-2</v>
      </c>
      <c r="M40" s="27">
        <f t="shared" ca="1" si="0"/>
        <v>2.5933411597884266E-2</v>
      </c>
      <c r="N40" s="27">
        <f t="shared" ca="1" si="0"/>
        <v>2.1103729228295259E-2</v>
      </c>
      <c r="O40" s="27">
        <f t="shared" ca="1" si="0"/>
        <v>1.3559432869684753E-2</v>
      </c>
      <c r="P40" s="27" t="str">
        <f t="shared" si="0"/>
        <v/>
      </c>
      <c r="Q40" s="27" t="str">
        <f t="shared" si="0"/>
        <v/>
      </c>
      <c r="R40" s="27" t="str">
        <f t="shared" si="0"/>
        <v/>
      </c>
      <c r="S40" s="27" t="str">
        <f t="shared" si="0"/>
        <v/>
      </c>
      <c r="T40" s="27" t="str">
        <f t="shared" si="0"/>
        <v/>
      </c>
      <c r="U40" s="27" t="str">
        <f t="shared" si="0"/>
        <v/>
      </c>
      <c r="V40" s="27" t="str">
        <f t="shared" si="0"/>
        <v/>
      </c>
      <c r="W40" s="27" t="str">
        <f t="shared" si="0"/>
        <v/>
      </c>
      <c r="X40" s="27" t="str">
        <f t="shared" si="0"/>
        <v/>
      </c>
      <c r="Y40" s="27" t="str">
        <f t="shared" si="0"/>
        <v/>
      </c>
      <c r="Z40" s="27" t="str">
        <f t="shared" si="0"/>
        <v/>
      </c>
      <c r="AA40" s="27" t="str">
        <f t="shared" si="0"/>
        <v/>
      </c>
      <c r="AB40" s="27" t="str">
        <f t="shared" si="0"/>
        <v/>
      </c>
      <c r="AC40" s="27" t="str">
        <f t="shared" si="0"/>
        <v/>
      </c>
      <c r="AD40" s="27" t="str">
        <f t="shared" si="0"/>
        <v/>
      </c>
      <c r="AE40" s="27" t="str">
        <f t="shared" si="0"/>
        <v/>
      </c>
      <c r="AF40" s="27" t="str">
        <f t="shared" si="0"/>
        <v/>
      </c>
      <c r="AG40" s="27" t="str">
        <f t="shared" si="0"/>
        <v/>
      </c>
      <c r="AH40" s="27" t="str">
        <f t="shared" si="0"/>
        <v/>
      </c>
      <c r="AI40" s="28" t="str">
        <f t="shared" si="0"/>
        <v/>
      </c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</row>
    <row r="41" spans="2:57" x14ac:dyDescent="0.25">
      <c r="B41" s="6"/>
      <c r="C41" s="6"/>
      <c r="F41" s="29">
        <f t="shared" ref="F41:AI41" ca="1" si="1">IF(F5="","",F5/SQRT($E5*F$34))</f>
        <v>0.31772892751452625</v>
      </c>
      <c r="G41" s="30">
        <f t="shared" ca="1" si="1"/>
        <v>1</v>
      </c>
      <c r="H41" s="30">
        <f t="shared" ca="1" si="1"/>
        <v>0.36055042998699033</v>
      </c>
      <c r="I41" s="30">
        <f t="shared" ca="1" si="1"/>
        <v>0.3105747735678181</v>
      </c>
      <c r="J41" s="30">
        <f t="shared" ca="1" si="1"/>
        <v>0.12398129989990304</v>
      </c>
      <c r="K41" s="30">
        <f t="shared" ca="1" si="1"/>
        <v>5.594698803247259E-2</v>
      </c>
      <c r="L41" s="30">
        <f t="shared" ca="1" si="1"/>
        <v>7.2154450347766685E-2</v>
      </c>
      <c r="M41" s="30">
        <f t="shared" ca="1" si="1"/>
        <v>5.0778145359067259E-2</v>
      </c>
      <c r="N41" s="30">
        <f t="shared" ca="1" si="1"/>
        <v>3.9816525265502764E-2</v>
      </c>
      <c r="O41" s="30">
        <f t="shared" ca="1" si="1"/>
        <v>2.5796244990257761E-2</v>
      </c>
      <c r="P41" s="30" t="str">
        <f t="shared" si="1"/>
        <v/>
      </c>
      <c r="Q41" s="30" t="str">
        <f t="shared" si="1"/>
        <v/>
      </c>
      <c r="R41" s="30" t="str">
        <f t="shared" si="1"/>
        <v/>
      </c>
      <c r="S41" s="30" t="str">
        <f t="shared" si="1"/>
        <v/>
      </c>
      <c r="T41" s="30" t="str">
        <f t="shared" si="1"/>
        <v/>
      </c>
      <c r="U41" s="30" t="str">
        <f t="shared" si="1"/>
        <v/>
      </c>
      <c r="V41" s="30" t="str">
        <f t="shared" si="1"/>
        <v/>
      </c>
      <c r="W41" s="30" t="str">
        <f t="shared" si="1"/>
        <v/>
      </c>
      <c r="X41" s="30" t="str">
        <f t="shared" si="1"/>
        <v/>
      </c>
      <c r="Y41" s="30" t="str">
        <f t="shared" si="1"/>
        <v/>
      </c>
      <c r="Z41" s="30" t="str">
        <f t="shared" si="1"/>
        <v/>
      </c>
      <c r="AA41" s="30" t="str">
        <f t="shared" si="1"/>
        <v/>
      </c>
      <c r="AB41" s="30" t="str">
        <f t="shared" si="1"/>
        <v/>
      </c>
      <c r="AC41" s="30" t="str">
        <f t="shared" si="1"/>
        <v/>
      </c>
      <c r="AD41" s="30" t="str">
        <f t="shared" si="1"/>
        <v/>
      </c>
      <c r="AE41" s="30" t="str">
        <f t="shared" si="1"/>
        <v/>
      </c>
      <c r="AF41" s="30" t="str">
        <f t="shared" si="1"/>
        <v/>
      </c>
      <c r="AG41" s="30" t="str">
        <f t="shared" si="1"/>
        <v/>
      </c>
      <c r="AH41" s="30" t="str">
        <f t="shared" si="1"/>
        <v/>
      </c>
      <c r="AI41" s="31" t="str">
        <f t="shared" si="1"/>
        <v/>
      </c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</row>
    <row r="42" spans="2:57" x14ac:dyDescent="0.25">
      <c r="B42" s="6"/>
      <c r="C42" s="6"/>
      <c r="F42" s="29">
        <f t="shared" ref="F42:AI42" ca="1" si="2">IF(F6="","",F6/SQRT($E6*F$34))</f>
        <v>0.21057375716045534</v>
      </c>
      <c r="G42" s="30">
        <f t="shared" ca="1" si="2"/>
        <v>0.36055042998699033</v>
      </c>
      <c r="H42" s="30">
        <f t="shared" ca="1" si="2"/>
        <v>1</v>
      </c>
      <c r="I42" s="30">
        <f t="shared" ca="1" si="2"/>
        <v>0.26090988523424485</v>
      </c>
      <c r="J42" s="30">
        <f t="shared" ca="1" si="2"/>
        <v>0.4279611641220043</v>
      </c>
      <c r="K42" s="30">
        <f t="shared" ca="1" si="2"/>
        <v>3.9028422971932403E-2</v>
      </c>
      <c r="L42" s="30">
        <f t="shared" ca="1" si="2"/>
        <v>0.17175297456099511</v>
      </c>
      <c r="M42" s="30">
        <f t="shared" ca="1" si="2"/>
        <v>0.10710322347742579</v>
      </c>
      <c r="N42" s="30">
        <f t="shared" ca="1" si="2"/>
        <v>9.0947145202960697E-2</v>
      </c>
      <c r="O42" s="30">
        <f t="shared" ca="1" si="2"/>
        <v>5.7896884198078348E-2</v>
      </c>
      <c r="P42" s="30" t="str">
        <f t="shared" si="2"/>
        <v/>
      </c>
      <c r="Q42" s="30" t="str">
        <f t="shared" si="2"/>
        <v/>
      </c>
      <c r="R42" s="30" t="str">
        <f t="shared" si="2"/>
        <v/>
      </c>
      <c r="S42" s="30" t="str">
        <f t="shared" si="2"/>
        <v/>
      </c>
      <c r="T42" s="30" t="str">
        <f t="shared" si="2"/>
        <v/>
      </c>
      <c r="U42" s="30" t="str">
        <f t="shared" si="2"/>
        <v/>
      </c>
      <c r="V42" s="30" t="str">
        <f t="shared" si="2"/>
        <v/>
      </c>
      <c r="W42" s="30" t="str">
        <f t="shared" si="2"/>
        <v/>
      </c>
      <c r="X42" s="30" t="str">
        <f t="shared" si="2"/>
        <v/>
      </c>
      <c r="Y42" s="30" t="str">
        <f t="shared" si="2"/>
        <v/>
      </c>
      <c r="Z42" s="30" t="str">
        <f t="shared" si="2"/>
        <v/>
      </c>
      <c r="AA42" s="30" t="str">
        <f t="shared" si="2"/>
        <v/>
      </c>
      <c r="AB42" s="30" t="str">
        <f t="shared" si="2"/>
        <v/>
      </c>
      <c r="AC42" s="30" t="str">
        <f t="shared" si="2"/>
        <v/>
      </c>
      <c r="AD42" s="30" t="str">
        <f t="shared" si="2"/>
        <v/>
      </c>
      <c r="AE42" s="30" t="str">
        <f t="shared" si="2"/>
        <v/>
      </c>
      <c r="AF42" s="30" t="str">
        <f t="shared" si="2"/>
        <v/>
      </c>
      <c r="AG42" s="30" t="str">
        <f t="shared" si="2"/>
        <v/>
      </c>
      <c r="AH42" s="30" t="str">
        <f t="shared" si="2"/>
        <v/>
      </c>
      <c r="AI42" s="31" t="str">
        <f t="shared" si="2"/>
        <v/>
      </c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</row>
    <row r="43" spans="2:57" x14ac:dyDescent="0.25">
      <c r="B43" s="6"/>
      <c r="C43" s="6"/>
      <c r="F43" s="29">
        <f t="shared" ref="F43:AI43" ca="1" si="3">IF(F7="","",F7/SQRT($E7*F$34))</f>
        <v>0.11511522046152453</v>
      </c>
      <c r="G43" s="30">
        <f t="shared" ca="1" si="3"/>
        <v>0.3105747735678181</v>
      </c>
      <c r="H43" s="30">
        <f t="shared" ca="1" si="3"/>
        <v>0.2609098852342448</v>
      </c>
      <c r="I43" s="30">
        <f t="shared" ca="1" si="3"/>
        <v>1</v>
      </c>
      <c r="J43" s="30">
        <f t="shared" ca="1" si="3"/>
        <v>-1.8852432974380984E-2</v>
      </c>
      <c r="K43" s="30">
        <f t="shared" ca="1" si="3"/>
        <v>0.19043236101768771</v>
      </c>
      <c r="L43" s="30">
        <f t="shared" ca="1" si="3"/>
        <v>8.8841448791718791E-2</v>
      </c>
      <c r="M43" s="30">
        <f t="shared" ca="1" si="3"/>
        <v>8.029498588995615E-2</v>
      </c>
      <c r="N43" s="30">
        <f t="shared" ca="1" si="3"/>
        <v>5.3969798303377621E-2</v>
      </c>
      <c r="O43" s="30">
        <f t="shared" ca="1" si="3"/>
        <v>3.6290147721872772E-2</v>
      </c>
      <c r="P43" s="30" t="str">
        <f t="shared" si="3"/>
        <v/>
      </c>
      <c r="Q43" s="30" t="str">
        <f t="shared" si="3"/>
        <v/>
      </c>
      <c r="R43" s="30" t="str">
        <f t="shared" si="3"/>
        <v/>
      </c>
      <c r="S43" s="30" t="str">
        <f t="shared" si="3"/>
        <v/>
      </c>
      <c r="T43" s="30" t="str">
        <f t="shared" si="3"/>
        <v/>
      </c>
      <c r="U43" s="30" t="str">
        <f t="shared" si="3"/>
        <v/>
      </c>
      <c r="V43" s="30" t="str">
        <f t="shared" si="3"/>
        <v/>
      </c>
      <c r="W43" s="30" t="str">
        <f t="shared" si="3"/>
        <v/>
      </c>
      <c r="X43" s="30" t="str">
        <f t="shared" si="3"/>
        <v/>
      </c>
      <c r="Y43" s="30" t="str">
        <f t="shared" si="3"/>
        <v/>
      </c>
      <c r="Z43" s="30" t="str">
        <f t="shared" si="3"/>
        <v/>
      </c>
      <c r="AA43" s="30" t="str">
        <f t="shared" si="3"/>
        <v/>
      </c>
      <c r="AB43" s="30" t="str">
        <f t="shared" si="3"/>
        <v/>
      </c>
      <c r="AC43" s="30" t="str">
        <f t="shared" si="3"/>
        <v/>
      </c>
      <c r="AD43" s="30" t="str">
        <f t="shared" si="3"/>
        <v/>
      </c>
      <c r="AE43" s="30" t="str">
        <f t="shared" si="3"/>
        <v/>
      </c>
      <c r="AF43" s="30" t="str">
        <f t="shared" si="3"/>
        <v/>
      </c>
      <c r="AG43" s="30" t="str">
        <f t="shared" si="3"/>
        <v/>
      </c>
      <c r="AH43" s="30" t="str">
        <f t="shared" si="3"/>
        <v/>
      </c>
      <c r="AI43" s="31" t="str">
        <f t="shared" si="3"/>
        <v/>
      </c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</row>
    <row r="44" spans="2:57" x14ac:dyDescent="0.25">
      <c r="B44" s="6"/>
      <c r="C44" s="6"/>
      <c r="F44" s="29">
        <f t="shared" ref="F44:AI44" ca="1" si="4">IF(F8="","",F8/SQRT($E8*F$34))</f>
        <v>8.1690250317312765E-2</v>
      </c>
      <c r="G44" s="30">
        <f t="shared" ca="1" si="4"/>
        <v>0.123981299899903</v>
      </c>
      <c r="H44" s="30">
        <f t="shared" ca="1" si="4"/>
        <v>0.42796116412200419</v>
      </c>
      <c r="I44" s="30">
        <f t="shared" ca="1" si="4"/>
        <v>-1.8852432974380974E-2</v>
      </c>
      <c r="J44" s="30">
        <f t="shared" ca="1" si="4"/>
        <v>1</v>
      </c>
      <c r="K44" s="30">
        <f t="shared" ca="1" si="4"/>
        <v>-2.820080443255896E-2</v>
      </c>
      <c r="L44" s="30">
        <f t="shared" ca="1" si="4"/>
        <v>0.34142384351776595</v>
      </c>
      <c r="M44" s="30">
        <f t="shared" ca="1" si="4"/>
        <v>0.19743943593259802</v>
      </c>
      <c r="N44" s="30">
        <f t="shared" ca="1" si="4"/>
        <v>0.17648803818349285</v>
      </c>
      <c r="O44" s="30">
        <f t="shared" ca="1" si="4"/>
        <v>0.11115103770391964</v>
      </c>
      <c r="P44" s="30" t="str">
        <f t="shared" si="4"/>
        <v/>
      </c>
      <c r="Q44" s="30" t="str">
        <f t="shared" si="4"/>
        <v/>
      </c>
      <c r="R44" s="30" t="str">
        <f t="shared" si="4"/>
        <v/>
      </c>
      <c r="S44" s="30" t="str">
        <f t="shared" si="4"/>
        <v/>
      </c>
      <c r="T44" s="30" t="str">
        <f t="shared" si="4"/>
        <v/>
      </c>
      <c r="U44" s="30" t="str">
        <f t="shared" si="4"/>
        <v/>
      </c>
      <c r="V44" s="30" t="str">
        <f t="shared" si="4"/>
        <v/>
      </c>
      <c r="W44" s="30" t="str">
        <f t="shared" si="4"/>
        <v/>
      </c>
      <c r="X44" s="30" t="str">
        <f t="shared" si="4"/>
        <v/>
      </c>
      <c r="Y44" s="30" t="str">
        <f t="shared" si="4"/>
        <v/>
      </c>
      <c r="Z44" s="30" t="str">
        <f t="shared" si="4"/>
        <v/>
      </c>
      <c r="AA44" s="30" t="str">
        <f t="shared" si="4"/>
        <v/>
      </c>
      <c r="AB44" s="30" t="str">
        <f t="shared" si="4"/>
        <v/>
      </c>
      <c r="AC44" s="30" t="str">
        <f t="shared" si="4"/>
        <v/>
      </c>
      <c r="AD44" s="30" t="str">
        <f t="shared" si="4"/>
        <v/>
      </c>
      <c r="AE44" s="30" t="str">
        <f t="shared" si="4"/>
        <v/>
      </c>
      <c r="AF44" s="30" t="str">
        <f t="shared" si="4"/>
        <v/>
      </c>
      <c r="AG44" s="30" t="str">
        <f t="shared" si="4"/>
        <v/>
      </c>
      <c r="AH44" s="30" t="str">
        <f t="shared" si="4"/>
        <v/>
      </c>
      <c r="AI44" s="31" t="str">
        <f t="shared" si="4"/>
        <v/>
      </c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</row>
    <row r="45" spans="2:57" x14ac:dyDescent="0.25">
      <c r="B45" s="6"/>
      <c r="C45" s="6"/>
      <c r="F45" s="29">
        <f t="shared" ref="F45:AI45" ca="1" si="5">IF(F9="","",F9/SQRT($E9*F$34))</f>
        <v>1.9857065746426136E-2</v>
      </c>
      <c r="G45" s="30">
        <f t="shared" ca="1" si="5"/>
        <v>5.5946988032472576E-2</v>
      </c>
      <c r="H45" s="30">
        <f t="shared" ca="1" si="5"/>
        <v>3.9028422971932354E-2</v>
      </c>
      <c r="I45" s="30">
        <f t="shared" ca="1" si="5"/>
        <v>0.19043236101768771</v>
      </c>
      <c r="J45" s="30">
        <f t="shared" ca="1" si="5"/>
        <v>-2.8200804432559051E-2</v>
      </c>
      <c r="K45" s="30">
        <f t="shared" ca="1" si="5"/>
        <v>1</v>
      </c>
      <c r="L45" s="30">
        <f t="shared" ca="1" si="5"/>
        <v>0.49169854012063036</v>
      </c>
      <c r="M45" s="30">
        <f t="shared" ca="1" si="5"/>
        <v>0.43650719030375851</v>
      </c>
      <c r="N45" s="30">
        <f t="shared" ca="1" si="5"/>
        <v>0.29650391960723887</v>
      </c>
      <c r="O45" s="30">
        <f t="shared" ca="1" si="5"/>
        <v>0.19883988443085299</v>
      </c>
      <c r="P45" s="30" t="str">
        <f t="shared" si="5"/>
        <v/>
      </c>
      <c r="Q45" s="30" t="str">
        <f t="shared" si="5"/>
        <v/>
      </c>
      <c r="R45" s="30" t="str">
        <f t="shared" si="5"/>
        <v/>
      </c>
      <c r="S45" s="30" t="str">
        <f t="shared" si="5"/>
        <v/>
      </c>
      <c r="T45" s="30" t="str">
        <f t="shared" si="5"/>
        <v/>
      </c>
      <c r="U45" s="30" t="str">
        <f t="shared" si="5"/>
        <v/>
      </c>
      <c r="V45" s="30" t="str">
        <f t="shared" si="5"/>
        <v/>
      </c>
      <c r="W45" s="30" t="str">
        <f t="shared" si="5"/>
        <v/>
      </c>
      <c r="X45" s="30" t="str">
        <f t="shared" si="5"/>
        <v/>
      </c>
      <c r="Y45" s="30" t="str">
        <f t="shared" si="5"/>
        <v/>
      </c>
      <c r="Z45" s="30" t="str">
        <f t="shared" si="5"/>
        <v/>
      </c>
      <c r="AA45" s="30" t="str">
        <f t="shared" si="5"/>
        <v/>
      </c>
      <c r="AB45" s="30" t="str">
        <f t="shared" si="5"/>
        <v/>
      </c>
      <c r="AC45" s="30" t="str">
        <f t="shared" si="5"/>
        <v/>
      </c>
      <c r="AD45" s="30" t="str">
        <f t="shared" si="5"/>
        <v/>
      </c>
      <c r="AE45" s="30" t="str">
        <f t="shared" si="5"/>
        <v/>
      </c>
      <c r="AF45" s="30" t="str">
        <f t="shared" si="5"/>
        <v/>
      </c>
      <c r="AG45" s="30" t="str">
        <f t="shared" si="5"/>
        <v/>
      </c>
      <c r="AH45" s="30" t="str">
        <f t="shared" si="5"/>
        <v/>
      </c>
      <c r="AI45" s="31" t="str">
        <f t="shared" si="5"/>
        <v/>
      </c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</row>
    <row r="46" spans="2:57" x14ac:dyDescent="0.25">
      <c r="B46" s="6"/>
      <c r="C46" s="6"/>
      <c r="F46" s="29">
        <f t="shared" ref="F46:AI46" ca="1" si="6">IF(F10="","",F10/SQRT($E10*F$34))</f>
        <v>3.9009646647952367E-2</v>
      </c>
      <c r="G46" s="30">
        <f t="shared" ca="1" si="6"/>
        <v>7.2154450347766658E-2</v>
      </c>
      <c r="H46" s="30">
        <f t="shared" ca="1" si="6"/>
        <v>0.17175297456099511</v>
      </c>
      <c r="I46" s="30">
        <f t="shared" ca="1" si="6"/>
        <v>8.8841448791718805E-2</v>
      </c>
      <c r="J46" s="30">
        <f t="shared" ca="1" si="6"/>
        <v>0.34142384351776606</v>
      </c>
      <c r="K46" s="30">
        <f t="shared" ca="1" si="6"/>
        <v>0.49169854012063041</v>
      </c>
      <c r="L46" s="30">
        <f t="shared" ca="1" si="6"/>
        <v>1</v>
      </c>
      <c r="M46" s="30">
        <f t="shared" ca="1" si="6"/>
        <v>0.66226054930928224</v>
      </c>
      <c r="N46" s="30">
        <f t="shared" ca="1" si="6"/>
        <v>0.54028235255969481</v>
      </c>
      <c r="O46" s="30">
        <f t="shared" ca="1" si="6"/>
        <v>0.34694614198001889</v>
      </c>
      <c r="P46" s="30" t="str">
        <f t="shared" si="6"/>
        <v/>
      </c>
      <c r="Q46" s="30" t="str">
        <f t="shared" si="6"/>
        <v/>
      </c>
      <c r="R46" s="30" t="str">
        <f t="shared" si="6"/>
        <v/>
      </c>
      <c r="S46" s="30" t="str">
        <f t="shared" si="6"/>
        <v/>
      </c>
      <c r="T46" s="30" t="str">
        <f t="shared" si="6"/>
        <v/>
      </c>
      <c r="U46" s="30" t="str">
        <f t="shared" si="6"/>
        <v/>
      </c>
      <c r="V46" s="30" t="str">
        <f t="shared" si="6"/>
        <v/>
      </c>
      <c r="W46" s="30" t="str">
        <f t="shared" si="6"/>
        <v/>
      </c>
      <c r="X46" s="30" t="str">
        <f t="shared" si="6"/>
        <v/>
      </c>
      <c r="Y46" s="30" t="str">
        <f t="shared" si="6"/>
        <v/>
      </c>
      <c r="Z46" s="30" t="str">
        <f t="shared" si="6"/>
        <v/>
      </c>
      <c r="AA46" s="30" t="str">
        <f t="shared" si="6"/>
        <v/>
      </c>
      <c r="AB46" s="30" t="str">
        <f t="shared" si="6"/>
        <v/>
      </c>
      <c r="AC46" s="30" t="str">
        <f t="shared" si="6"/>
        <v/>
      </c>
      <c r="AD46" s="30" t="str">
        <f t="shared" si="6"/>
        <v/>
      </c>
      <c r="AE46" s="30" t="str">
        <f t="shared" si="6"/>
        <v/>
      </c>
      <c r="AF46" s="30" t="str">
        <f t="shared" si="6"/>
        <v/>
      </c>
      <c r="AG46" s="30" t="str">
        <f t="shared" si="6"/>
        <v/>
      </c>
      <c r="AH46" s="30" t="str">
        <f t="shared" si="6"/>
        <v/>
      </c>
      <c r="AI46" s="31" t="str">
        <f t="shared" si="6"/>
        <v/>
      </c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</row>
    <row r="47" spans="2:57" x14ac:dyDescent="0.25">
      <c r="B47" s="6"/>
      <c r="C47" s="6"/>
      <c r="F47" s="29">
        <f t="shared" ref="F47:AI47" ca="1" si="7">IF(F11="","",F11/SQRT($E11*F$34))</f>
        <v>2.5933411597884249E-2</v>
      </c>
      <c r="G47" s="30">
        <f t="shared" ca="1" si="7"/>
        <v>5.0778145359067238E-2</v>
      </c>
      <c r="H47" s="30">
        <f t="shared" ca="1" si="7"/>
        <v>0.10710322347742571</v>
      </c>
      <c r="I47" s="30">
        <f t="shared" ca="1" si="7"/>
        <v>8.0294985889956136E-2</v>
      </c>
      <c r="J47" s="30">
        <f t="shared" ca="1" si="7"/>
        <v>0.19743943593259794</v>
      </c>
      <c r="K47" s="30">
        <f t="shared" ca="1" si="7"/>
        <v>0.43650719030375851</v>
      </c>
      <c r="L47" s="30">
        <f t="shared" ca="1" si="7"/>
        <v>0.66226054930928213</v>
      </c>
      <c r="M47" s="30">
        <f t="shared" ca="1" si="7"/>
        <v>1</v>
      </c>
      <c r="N47" s="30">
        <f t="shared" ca="1" si="7"/>
        <v>0.51400512659146236</v>
      </c>
      <c r="O47" s="30">
        <f t="shared" ca="1" si="7"/>
        <v>0.37279657653075715</v>
      </c>
      <c r="P47" s="30" t="str">
        <f t="shared" si="7"/>
        <v/>
      </c>
      <c r="Q47" s="30" t="str">
        <f t="shared" si="7"/>
        <v/>
      </c>
      <c r="R47" s="30" t="str">
        <f t="shared" si="7"/>
        <v/>
      </c>
      <c r="S47" s="30" t="str">
        <f t="shared" si="7"/>
        <v/>
      </c>
      <c r="T47" s="30" t="str">
        <f t="shared" si="7"/>
        <v/>
      </c>
      <c r="U47" s="30" t="str">
        <f t="shared" si="7"/>
        <v/>
      </c>
      <c r="V47" s="30" t="str">
        <f t="shared" si="7"/>
        <v/>
      </c>
      <c r="W47" s="30" t="str">
        <f t="shared" si="7"/>
        <v/>
      </c>
      <c r="X47" s="30" t="str">
        <f t="shared" si="7"/>
        <v/>
      </c>
      <c r="Y47" s="30" t="str">
        <f t="shared" si="7"/>
        <v/>
      </c>
      <c r="Z47" s="30" t="str">
        <f t="shared" si="7"/>
        <v/>
      </c>
      <c r="AA47" s="30" t="str">
        <f t="shared" si="7"/>
        <v/>
      </c>
      <c r="AB47" s="30" t="str">
        <f t="shared" si="7"/>
        <v/>
      </c>
      <c r="AC47" s="30" t="str">
        <f t="shared" si="7"/>
        <v/>
      </c>
      <c r="AD47" s="30" t="str">
        <f t="shared" si="7"/>
        <v/>
      </c>
      <c r="AE47" s="30" t="str">
        <f t="shared" si="7"/>
        <v/>
      </c>
      <c r="AF47" s="30" t="str">
        <f t="shared" si="7"/>
        <v/>
      </c>
      <c r="AG47" s="30" t="str">
        <f t="shared" si="7"/>
        <v/>
      </c>
      <c r="AH47" s="30" t="str">
        <f t="shared" si="7"/>
        <v/>
      </c>
      <c r="AI47" s="31" t="str">
        <f t="shared" si="7"/>
        <v/>
      </c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</row>
    <row r="48" spans="2:57" x14ac:dyDescent="0.25">
      <c r="B48" s="6"/>
      <c r="C48" s="6"/>
      <c r="F48" s="29">
        <f t="shared" ref="F48:AI48" ca="1" si="8">IF(F12="","",F12/SQRT($E12*F$34))</f>
        <v>2.1103729228295259E-2</v>
      </c>
      <c r="G48" s="30">
        <f t="shared" ca="1" si="8"/>
        <v>3.9816525265502764E-2</v>
      </c>
      <c r="H48" s="30">
        <f t="shared" ca="1" si="8"/>
        <v>9.0947145202960683E-2</v>
      </c>
      <c r="I48" s="30">
        <f t="shared" ca="1" si="8"/>
        <v>5.3969798303377614E-2</v>
      </c>
      <c r="J48" s="30">
        <f t="shared" ca="1" si="8"/>
        <v>0.17648803818349287</v>
      </c>
      <c r="K48" s="30">
        <f t="shared" ca="1" si="8"/>
        <v>0.29650391960723893</v>
      </c>
      <c r="L48" s="30">
        <f t="shared" ca="1" si="8"/>
        <v>0.54028235255969492</v>
      </c>
      <c r="M48" s="30">
        <f t="shared" ca="1" si="8"/>
        <v>0.51400512659146236</v>
      </c>
      <c r="N48" s="30">
        <f t="shared" ca="1" si="8"/>
        <v>1</v>
      </c>
      <c r="O48" s="30">
        <f t="shared" ca="1" si="8"/>
        <v>0.55995737092071385</v>
      </c>
      <c r="P48" s="30" t="str">
        <f t="shared" si="8"/>
        <v/>
      </c>
      <c r="Q48" s="30" t="str">
        <f t="shared" si="8"/>
        <v/>
      </c>
      <c r="R48" s="30" t="str">
        <f t="shared" si="8"/>
        <v/>
      </c>
      <c r="S48" s="30" t="str">
        <f t="shared" si="8"/>
        <v/>
      </c>
      <c r="T48" s="30" t="str">
        <f t="shared" si="8"/>
        <v/>
      </c>
      <c r="U48" s="30" t="str">
        <f t="shared" si="8"/>
        <v/>
      </c>
      <c r="V48" s="30" t="str">
        <f t="shared" si="8"/>
        <v/>
      </c>
      <c r="W48" s="30" t="str">
        <f t="shared" si="8"/>
        <v/>
      </c>
      <c r="X48" s="30" t="str">
        <f t="shared" si="8"/>
        <v/>
      </c>
      <c r="Y48" s="30" t="str">
        <f t="shared" si="8"/>
        <v/>
      </c>
      <c r="Z48" s="30" t="str">
        <f t="shared" si="8"/>
        <v/>
      </c>
      <c r="AA48" s="30" t="str">
        <f t="shared" si="8"/>
        <v/>
      </c>
      <c r="AB48" s="30" t="str">
        <f t="shared" si="8"/>
        <v/>
      </c>
      <c r="AC48" s="30" t="str">
        <f t="shared" si="8"/>
        <v/>
      </c>
      <c r="AD48" s="30" t="str">
        <f t="shared" si="8"/>
        <v/>
      </c>
      <c r="AE48" s="30" t="str">
        <f t="shared" si="8"/>
        <v/>
      </c>
      <c r="AF48" s="30" t="str">
        <f t="shared" si="8"/>
        <v/>
      </c>
      <c r="AG48" s="30" t="str">
        <f t="shared" si="8"/>
        <v/>
      </c>
      <c r="AH48" s="30" t="str">
        <f t="shared" si="8"/>
        <v/>
      </c>
      <c r="AI48" s="31" t="str">
        <f t="shared" si="8"/>
        <v/>
      </c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</row>
    <row r="49" spans="2:57" x14ac:dyDescent="0.25">
      <c r="B49" s="6"/>
      <c r="C49" s="6"/>
      <c r="F49" s="29">
        <f t="shared" ref="F49:AI49" ca="1" si="9">IF(F13="","",F13/SQRT($E13*F$34))</f>
        <v>1.3559432869684746E-2</v>
      </c>
      <c r="G49" s="30">
        <f t="shared" ca="1" si="9"/>
        <v>2.579624499025775E-2</v>
      </c>
      <c r="H49" s="30">
        <f t="shared" ca="1" si="9"/>
        <v>5.7896884198078327E-2</v>
      </c>
      <c r="I49" s="30">
        <f t="shared" ca="1" si="9"/>
        <v>3.6290147721872751E-2</v>
      </c>
      <c r="J49" s="30">
        <f t="shared" ca="1" si="9"/>
        <v>0.11115103770391961</v>
      </c>
      <c r="K49" s="30">
        <f t="shared" ca="1" si="9"/>
        <v>0.1988398844308529</v>
      </c>
      <c r="L49" s="30">
        <f t="shared" ca="1" si="9"/>
        <v>0.34694614198001877</v>
      </c>
      <c r="M49" s="30">
        <f t="shared" ca="1" si="9"/>
        <v>0.37279657653075704</v>
      </c>
      <c r="N49" s="30">
        <f t="shared" ca="1" si="9"/>
        <v>0.55995737092071363</v>
      </c>
      <c r="O49" s="30">
        <f t="shared" ca="1" si="9"/>
        <v>1</v>
      </c>
      <c r="P49" s="30" t="str">
        <f t="shared" si="9"/>
        <v/>
      </c>
      <c r="Q49" s="30" t="str">
        <f t="shared" si="9"/>
        <v/>
      </c>
      <c r="R49" s="30" t="str">
        <f t="shared" si="9"/>
        <v/>
      </c>
      <c r="S49" s="30" t="str">
        <f t="shared" si="9"/>
        <v/>
      </c>
      <c r="T49" s="30" t="str">
        <f t="shared" si="9"/>
        <v/>
      </c>
      <c r="U49" s="30" t="str">
        <f t="shared" si="9"/>
        <v/>
      </c>
      <c r="V49" s="30" t="str">
        <f t="shared" si="9"/>
        <v/>
      </c>
      <c r="W49" s="30" t="str">
        <f t="shared" si="9"/>
        <v/>
      </c>
      <c r="X49" s="30" t="str">
        <f t="shared" si="9"/>
        <v/>
      </c>
      <c r="Y49" s="30" t="str">
        <f t="shared" si="9"/>
        <v/>
      </c>
      <c r="Z49" s="30" t="str">
        <f t="shared" si="9"/>
        <v/>
      </c>
      <c r="AA49" s="30" t="str">
        <f t="shared" si="9"/>
        <v/>
      </c>
      <c r="AB49" s="30" t="str">
        <f t="shared" si="9"/>
        <v/>
      </c>
      <c r="AC49" s="30" t="str">
        <f t="shared" si="9"/>
        <v/>
      </c>
      <c r="AD49" s="30" t="str">
        <f t="shared" si="9"/>
        <v/>
      </c>
      <c r="AE49" s="30" t="str">
        <f t="shared" si="9"/>
        <v/>
      </c>
      <c r="AF49" s="30" t="str">
        <f t="shared" si="9"/>
        <v/>
      </c>
      <c r="AG49" s="30" t="str">
        <f t="shared" si="9"/>
        <v/>
      </c>
      <c r="AH49" s="30" t="str">
        <f t="shared" si="9"/>
        <v/>
      </c>
      <c r="AI49" s="31" t="str">
        <f t="shared" si="9"/>
        <v/>
      </c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</row>
    <row r="50" spans="2:57" x14ac:dyDescent="0.25">
      <c r="B50" s="6"/>
      <c r="C50" s="6"/>
      <c r="F50" s="29" t="str">
        <f t="shared" ref="F50:AI50" si="10">IF(F14="","",F14/SQRT($E14*F$34))</f>
        <v/>
      </c>
      <c r="G50" s="30" t="str">
        <f t="shared" si="10"/>
        <v/>
      </c>
      <c r="H50" s="30" t="str">
        <f t="shared" si="10"/>
        <v/>
      </c>
      <c r="I50" s="30" t="str">
        <f t="shared" si="10"/>
        <v/>
      </c>
      <c r="J50" s="30" t="str">
        <f t="shared" si="10"/>
        <v/>
      </c>
      <c r="K50" s="30" t="str">
        <f t="shared" si="10"/>
        <v/>
      </c>
      <c r="L50" s="30" t="str">
        <f t="shared" si="10"/>
        <v/>
      </c>
      <c r="M50" s="30" t="str">
        <f t="shared" si="10"/>
        <v/>
      </c>
      <c r="N50" s="30" t="str">
        <f t="shared" si="10"/>
        <v/>
      </c>
      <c r="O50" s="30" t="str">
        <f t="shared" si="10"/>
        <v/>
      </c>
      <c r="P50" s="30" t="str">
        <f t="shared" si="10"/>
        <v/>
      </c>
      <c r="Q50" s="30" t="str">
        <f t="shared" si="10"/>
        <v/>
      </c>
      <c r="R50" s="30" t="str">
        <f t="shared" si="10"/>
        <v/>
      </c>
      <c r="S50" s="30" t="str">
        <f t="shared" si="10"/>
        <v/>
      </c>
      <c r="T50" s="30" t="str">
        <f t="shared" si="10"/>
        <v/>
      </c>
      <c r="U50" s="30" t="str">
        <f t="shared" si="10"/>
        <v/>
      </c>
      <c r="V50" s="30" t="str">
        <f t="shared" si="10"/>
        <v/>
      </c>
      <c r="W50" s="30" t="str">
        <f t="shared" si="10"/>
        <v/>
      </c>
      <c r="X50" s="30" t="str">
        <f t="shared" si="10"/>
        <v/>
      </c>
      <c r="Y50" s="30" t="str">
        <f t="shared" si="10"/>
        <v/>
      </c>
      <c r="Z50" s="30" t="str">
        <f t="shared" si="10"/>
        <v/>
      </c>
      <c r="AA50" s="30" t="str">
        <f t="shared" si="10"/>
        <v/>
      </c>
      <c r="AB50" s="30" t="str">
        <f t="shared" si="10"/>
        <v/>
      </c>
      <c r="AC50" s="30" t="str">
        <f t="shared" si="10"/>
        <v/>
      </c>
      <c r="AD50" s="30" t="str">
        <f t="shared" si="10"/>
        <v/>
      </c>
      <c r="AE50" s="30" t="str">
        <f t="shared" si="10"/>
        <v/>
      </c>
      <c r="AF50" s="30" t="str">
        <f t="shared" si="10"/>
        <v/>
      </c>
      <c r="AG50" s="30" t="str">
        <f t="shared" si="10"/>
        <v/>
      </c>
      <c r="AH50" s="30" t="str">
        <f t="shared" si="10"/>
        <v/>
      </c>
      <c r="AI50" s="31" t="str">
        <f t="shared" si="10"/>
        <v/>
      </c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</row>
    <row r="51" spans="2:57" x14ac:dyDescent="0.25">
      <c r="B51" s="6"/>
      <c r="C51" s="6"/>
      <c r="F51" s="29" t="str">
        <f t="shared" ref="F51:AI51" si="11">IF(F15="","",F15/SQRT($E15*F$34))</f>
        <v/>
      </c>
      <c r="G51" s="30" t="str">
        <f t="shared" si="11"/>
        <v/>
      </c>
      <c r="H51" s="30" t="str">
        <f t="shared" si="11"/>
        <v/>
      </c>
      <c r="I51" s="30" t="str">
        <f t="shared" si="11"/>
        <v/>
      </c>
      <c r="J51" s="30" t="str">
        <f t="shared" si="11"/>
        <v/>
      </c>
      <c r="K51" s="30" t="str">
        <f t="shared" si="11"/>
        <v/>
      </c>
      <c r="L51" s="30" t="str">
        <f t="shared" si="11"/>
        <v/>
      </c>
      <c r="M51" s="30" t="str">
        <f t="shared" si="11"/>
        <v/>
      </c>
      <c r="N51" s="30" t="str">
        <f t="shared" si="11"/>
        <v/>
      </c>
      <c r="O51" s="30" t="str">
        <f t="shared" si="11"/>
        <v/>
      </c>
      <c r="P51" s="30" t="str">
        <f t="shared" si="11"/>
        <v/>
      </c>
      <c r="Q51" s="30" t="str">
        <f t="shared" si="11"/>
        <v/>
      </c>
      <c r="R51" s="30" t="str">
        <f t="shared" si="11"/>
        <v/>
      </c>
      <c r="S51" s="30" t="str">
        <f t="shared" si="11"/>
        <v/>
      </c>
      <c r="T51" s="30" t="str">
        <f t="shared" si="11"/>
        <v/>
      </c>
      <c r="U51" s="30" t="str">
        <f t="shared" si="11"/>
        <v/>
      </c>
      <c r="V51" s="30" t="str">
        <f t="shared" si="11"/>
        <v/>
      </c>
      <c r="W51" s="30" t="str">
        <f t="shared" si="11"/>
        <v/>
      </c>
      <c r="X51" s="30" t="str">
        <f t="shared" si="11"/>
        <v/>
      </c>
      <c r="Y51" s="30" t="str">
        <f t="shared" si="11"/>
        <v/>
      </c>
      <c r="Z51" s="30" t="str">
        <f t="shared" si="11"/>
        <v/>
      </c>
      <c r="AA51" s="30" t="str">
        <f t="shared" si="11"/>
        <v/>
      </c>
      <c r="AB51" s="30" t="str">
        <f t="shared" si="11"/>
        <v/>
      </c>
      <c r="AC51" s="30" t="str">
        <f t="shared" si="11"/>
        <v/>
      </c>
      <c r="AD51" s="30" t="str">
        <f t="shared" si="11"/>
        <v/>
      </c>
      <c r="AE51" s="30" t="str">
        <f t="shared" si="11"/>
        <v/>
      </c>
      <c r="AF51" s="30" t="str">
        <f t="shared" si="11"/>
        <v/>
      </c>
      <c r="AG51" s="30" t="str">
        <f t="shared" si="11"/>
        <v/>
      </c>
      <c r="AH51" s="30" t="str">
        <f t="shared" si="11"/>
        <v/>
      </c>
      <c r="AI51" s="31" t="str">
        <f t="shared" si="11"/>
        <v/>
      </c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</row>
    <row r="52" spans="2:57" x14ac:dyDescent="0.25">
      <c r="B52" s="6"/>
      <c r="C52" s="6"/>
      <c r="F52" s="29" t="str">
        <f t="shared" ref="F52:AI52" si="12">IF(F16="","",F16/SQRT($E16*F$34))</f>
        <v/>
      </c>
      <c r="G52" s="30" t="str">
        <f t="shared" si="12"/>
        <v/>
      </c>
      <c r="H52" s="30" t="str">
        <f t="shared" si="12"/>
        <v/>
      </c>
      <c r="I52" s="30" t="str">
        <f t="shared" si="12"/>
        <v/>
      </c>
      <c r="J52" s="30" t="str">
        <f t="shared" si="12"/>
        <v/>
      </c>
      <c r="K52" s="30" t="str">
        <f t="shared" si="12"/>
        <v/>
      </c>
      <c r="L52" s="30" t="str">
        <f t="shared" si="12"/>
        <v/>
      </c>
      <c r="M52" s="30" t="str">
        <f t="shared" si="12"/>
        <v/>
      </c>
      <c r="N52" s="30" t="str">
        <f t="shared" si="12"/>
        <v/>
      </c>
      <c r="O52" s="30" t="str">
        <f t="shared" si="12"/>
        <v/>
      </c>
      <c r="P52" s="30" t="str">
        <f t="shared" si="12"/>
        <v/>
      </c>
      <c r="Q52" s="30" t="str">
        <f t="shared" si="12"/>
        <v/>
      </c>
      <c r="R52" s="30" t="str">
        <f t="shared" si="12"/>
        <v/>
      </c>
      <c r="S52" s="30" t="str">
        <f t="shared" si="12"/>
        <v/>
      </c>
      <c r="T52" s="30" t="str">
        <f t="shared" si="12"/>
        <v/>
      </c>
      <c r="U52" s="30" t="str">
        <f t="shared" si="12"/>
        <v/>
      </c>
      <c r="V52" s="30" t="str">
        <f t="shared" si="12"/>
        <v/>
      </c>
      <c r="W52" s="30" t="str">
        <f t="shared" si="12"/>
        <v/>
      </c>
      <c r="X52" s="30" t="str">
        <f t="shared" si="12"/>
        <v/>
      </c>
      <c r="Y52" s="30" t="str">
        <f t="shared" si="12"/>
        <v/>
      </c>
      <c r="Z52" s="30" t="str">
        <f t="shared" si="12"/>
        <v/>
      </c>
      <c r="AA52" s="30" t="str">
        <f t="shared" si="12"/>
        <v/>
      </c>
      <c r="AB52" s="30" t="str">
        <f t="shared" si="12"/>
        <v/>
      </c>
      <c r="AC52" s="30" t="str">
        <f t="shared" si="12"/>
        <v/>
      </c>
      <c r="AD52" s="30" t="str">
        <f t="shared" si="12"/>
        <v/>
      </c>
      <c r="AE52" s="30" t="str">
        <f t="shared" si="12"/>
        <v/>
      </c>
      <c r="AF52" s="30" t="str">
        <f t="shared" si="12"/>
        <v/>
      </c>
      <c r="AG52" s="30" t="str">
        <f t="shared" si="12"/>
        <v/>
      </c>
      <c r="AH52" s="30" t="str">
        <f t="shared" si="12"/>
        <v/>
      </c>
      <c r="AI52" s="31" t="str">
        <f t="shared" si="12"/>
        <v/>
      </c>
    </row>
    <row r="53" spans="2:57" x14ac:dyDescent="0.25">
      <c r="B53" s="6"/>
      <c r="C53" s="6"/>
      <c r="F53" s="29" t="str">
        <f t="shared" ref="F53:AI53" si="13">IF(F17="","",F17/SQRT($E17*F$34))</f>
        <v/>
      </c>
      <c r="G53" s="30" t="str">
        <f t="shared" si="13"/>
        <v/>
      </c>
      <c r="H53" s="30" t="str">
        <f t="shared" si="13"/>
        <v/>
      </c>
      <c r="I53" s="30" t="str">
        <f t="shared" si="13"/>
        <v/>
      </c>
      <c r="J53" s="30" t="str">
        <f t="shared" si="13"/>
        <v/>
      </c>
      <c r="K53" s="30" t="str">
        <f t="shared" si="13"/>
        <v/>
      </c>
      <c r="L53" s="30" t="str">
        <f t="shared" si="13"/>
        <v/>
      </c>
      <c r="M53" s="30" t="str">
        <f t="shared" si="13"/>
        <v/>
      </c>
      <c r="N53" s="30" t="str">
        <f t="shared" si="13"/>
        <v/>
      </c>
      <c r="O53" s="30" t="str">
        <f t="shared" si="13"/>
        <v/>
      </c>
      <c r="P53" s="30" t="str">
        <f t="shared" si="13"/>
        <v/>
      </c>
      <c r="Q53" s="30" t="str">
        <f t="shared" si="13"/>
        <v/>
      </c>
      <c r="R53" s="30" t="str">
        <f t="shared" si="13"/>
        <v/>
      </c>
      <c r="S53" s="30" t="str">
        <f t="shared" si="13"/>
        <v/>
      </c>
      <c r="T53" s="30" t="str">
        <f t="shared" si="13"/>
        <v/>
      </c>
      <c r="U53" s="30" t="str">
        <f t="shared" si="13"/>
        <v/>
      </c>
      <c r="V53" s="30" t="str">
        <f t="shared" si="13"/>
        <v/>
      </c>
      <c r="W53" s="30" t="str">
        <f t="shared" si="13"/>
        <v/>
      </c>
      <c r="X53" s="30" t="str">
        <f t="shared" si="13"/>
        <v/>
      </c>
      <c r="Y53" s="30" t="str">
        <f t="shared" si="13"/>
        <v/>
      </c>
      <c r="Z53" s="30" t="str">
        <f t="shared" si="13"/>
        <v/>
      </c>
      <c r="AA53" s="30" t="str">
        <f t="shared" si="13"/>
        <v/>
      </c>
      <c r="AB53" s="30" t="str">
        <f t="shared" si="13"/>
        <v/>
      </c>
      <c r="AC53" s="30" t="str">
        <f t="shared" si="13"/>
        <v/>
      </c>
      <c r="AD53" s="30" t="str">
        <f t="shared" si="13"/>
        <v/>
      </c>
      <c r="AE53" s="30" t="str">
        <f t="shared" si="13"/>
        <v/>
      </c>
      <c r="AF53" s="30" t="str">
        <f t="shared" si="13"/>
        <v/>
      </c>
      <c r="AG53" s="30" t="str">
        <f t="shared" si="13"/>
        <v/>
      </c>
      <c r="AH53" s="30" t="str">
        <f t="shared" si="13"/>
        <v/>
      </c>
      <c r="AI53" s="31" t="str">
        <f t="shared" si="13"/>
        <v/>
      </c>
    </row>
    <row r="54" spans="2:57" x14ac:dyDescent="0.25">
      <c r="B54" s="6"/>
      <c r="C54" s="6"/>
      <c r="F54" s="29" t="str">
        <f t="shared" ref="F54:AI54" si="14">IF(F18="","",F18/SQRT($E18*F$34))</f>
        <v/>
      </c>
      <c r="G54" s="30" t="str">
        <f t="shared" si="14"/>
        <v/>
      </c>
      <c r="H54" s="30" t="str">
        <f t="shared" si="14"/>
        <v/>
      </c>
      <c r="I54" s="30" t="str">
        <f t="shared" si="14"/>
        <v/>
      </c>
      <c r="J54" s="30" t="str">
        <f t="shared" si="14"/>
        <v/>
      </c>
      <c r="K54" s="30" t="str">
        <f t="shared" si="14"/>
        <v/>
      </c>
      <c r="L54" s="30" t="str">
        <f t="shared" si="14"/>
        <v/>
      </c>
      <c r="M54" s="30" t="str">
        <f t="shared" si="14"/>
        <v/>
      </c>
      <c r="N54" s="30" t="str">
        <f t="shared" si="14"/>
        <v/>
      </c>
      <c r="O54" s="30" t="str">
        <f t="shared" si="14"/>
        <v/>
      </c>
      <c r="P54" s="30" t="str">
        <f t="shared" si="14"/>
        <v/>
      </c>
      <c r="Q54" s="30" t="str">
        <f t="shared" si="14"/>
        <v/>
      </c>
      <c r="R54" s="30" t="str">
        <f t="shared" si="14"/>
        <v/>
      </c>
      <c r="S54" s="30" t="str">
        <f t="shared" si="14"/>
        <v/>
      </c>
      <c r="T54" s="30" t="str">
        <f t="shared" si="14"/>
        <v/>
      </c>
      <c r="U54" s="30" t="str">
        <f t="shared" si="14"/>
        <v/>
      </c>
      <c r="V54" s="30" t="str">
        <f t="shared" si="14"/>
        <v/>
      </c>
      <c r="W54" s="30" t="str">
        <f t="shared" si="14"/>
        <v/>
      </c>
      <c r="X54" s="30" t="str">
        <f t="shared" si="14"/>
        <v/>
      </c>
      <c r="Y54" s="30" t="str">
        <f t="shared" si="14"/>
        <v/>
      </c>
      <c r="Z54" s="30" t="str">
        <f t="shared" si="14"/>
        <v/>
      </c>
      <c r="AA54" s="30" t="str">
        <f t="shared" si="14"/>
        <v/>
      </c>
      <c r="AB54" s="30" t="str">
        <f t="shared" si="14"/>
        <v/>
      </c>
      <c r="AC54" s="30" t="str">
        <f t="shared" si="14"/>
        <v/>
      </c>
      <c r="AD54" s="30" t="str">
        <f t="shared" si="14"/>
        <v/>
      </c>
      <c r="AE54" s="30" t="str">
        <f t="shared" si="14"/>
        <v/>
      </c>
      <c r="AF54" s="30" t="str">
        <f t="shared" si="14"/>
        <v/>
      </c>
      <c r="AG54" s="30" t="str">
        <f t="shared" si="14"/>
        <v/>
      </c>
      <c r="AH54" s="30" t="str">
        <f t="shared" si="14"/>
        <v/>
      </c>
      <c r="AI54" s="31" t="str">
        <f t="shared" si="14"/>
        <v/>
      </c>
    </row>
    <row r="55" spans="2:57" x14ac:dyDescent="0.25">
      <c r="B55" s="6"/>
      <c r="C55" s="6"/>
      <c r="F55" s="29" t="str">
        <f t="shared" ref="F55:AI55" si="15">IF(F19="","",F19/SQRT($E19*F$34))</f>
        <v/>
      </c>
      <c r="G55" s="30" t="str">
        <f t="shared" si="15"/>
        <v/>
      </c>
      <c r="H55" s="30" t="str">
        <f t="shared" si="15"/>
        <v/>
      </c>
      <c r="I55" s="30" t="str">
        <f t="shared" si="15"/>
        <v/>
      </c>
      <c r="J55" s="30" t="str">
        <f t="shared" si="15"/>
        <v/>
      </c>
      <c r="K55" s="30" t="str">
        <f t="shared" si="15"/>
        <v/>
      </c>
      <c r="L55" s="30" t="str">
        <f t="shared" si="15"/>
        <v/>
      </c>
      <c r="M55" s="30" t="str">
        <f t="shared" si="15"/>
        <v/>
      </c>
      <c r="N55" s="30" t="str">
        <f t="shared" si="15"/>
        <v/>
      </c>
      <c r="O55" s="30" t="str">
        <f t="shared" si="15"/>
        <v/>
      </c>
      <c r="P55" s="30" t="str">
        <f t="shared" si="15"/>
        <v/>
      </c>
      <c r="Q55" s="30" t="str">
        <f t="shared" si="15"/>
        <v/>
      </c>
      <c r="R55" s="30" t="str">
        <f t="shared" si="15"/>
        <v/>
      </c>
      <c r="S55" s="30" t="str">
        <f t="shared" si="15"/>
        <v/>
      </c>
      <c r="T55" s="30" t="str">
        <f t="shared" si="15"/>
        <v/>
      </c>
      <c r="U55" s="30" t="str">
        <f t="shared" si="15"/>
        <v/>
      </c>
      <c r="V55" s="30" t="str">
        <f t="shared" si="15"/>
        <v/>
      </c>
      <c r="W55" s="30" t="str">
        <f t="shared" si="15"/>
        <v/>
      </c>
      <c r="X55" s="30" t="str">
        <f t="shared" si="15"/>
        <v/>
      </c>
      <c r="Y55" s="30" t="str">
        <f t="shared" si="15"/>
        <v/>
      </c>
      <c r="Z55" s="30" t="str">
        <f t="shared" si="15"/>
        <v/>
      </c>
      <c r="AA55" s="30" t="str">
        <f t="shared" si="15"/>
        <v/>
      </c>
      <c r="AB55" s="30" t="str">
        <f t="shared" si="15"/>
        <v/>
      </c>
      <c r="AC55" s="30" t="str">
        <f t="shared" si="15"/>
        <v/>
      </c>
      <c r="AD55" s="30" t="str">
        <f t="shared" si="15"/>
        <v/>
      </c>
      <c r="AE55" s="30" t="str">
        <f t="shared" si="15"/>
        <v/>
      </c>
      <c r="AF55" s="30" t="str">
        <f t="shared" si="15"/>
        <v/>
      </c>
      <c r="AG55" s="30" t="str">
        <f t="shared" si="15"/>
        <v/>
      </c>
      <c r="AH55" s="30" t="str">
        <f t="shared" si="15"/>
        <v/>
      </c>
      <c r="AI55" s="31" t="str">
        <f t="shared" si="15"/>
        <v/>
      </c>
    </row>
    <row r="56" spans="2:57" x14ac:dyDescent="0.25">
      <c r="B56" s="6"/>
      <c r="C56" s="6"/>
      <c r="F56" s="29" t="str">
        <f t="shared" ref="F56:AI56" si="16">IF(F20="","",F20/SQRT($E20*F$34))</f>
        <v/>
      </c>
      <c r="G56" s="30" t="str">
        <f t="shared" si="16"/>
        <v/>
      </c>
      <c r="H56" s="30" t="str">
        <f t="shared" si="16"/>
        <v/>
      </c>
      <c r="I56" s="30" t="str">
        <f t="shared" si="16"/>
        <v/>
      </c>
      <c r="J56" s="30" t="str">
        <f t="shared" si="16"/>
        <v/>
      </c>
      <c r="K56" s="30" t="str">
        <f t="shared" si="16"/>
        <v/>
      </c>
      <c r="L56" s="30" t="str">
        <f t="shared" si="16"/>
        <v/>
      </c>
      <c r="M56" s="30" t="str">
        <f t="shared" si="16"/>
        <v/>
      </c>
      <c r="N56" s="30" t="str">
        <f t="shared" si="16"/>
        <v/>
      </c>
      <c r="O56" s="30" t="str">
        <f t="shared" si="16"/>
        <v/>
      </c>
      <c r="P56" s="30" t="str">
        <f t="shared" si="16"/>
        <v/>
      </c>
      <c r="Q56" s="30" t="str">
        <f t="shared" si="16"/>
        <v/>
      </c>
      <c r="R56" s="30" t="str">
        <f t="shared" si="16"/>
        <v/>
      </c>
      <c r="S56" s="30" t="str">
        <f t="shared" si="16"/>
        <v/>
      </c>
      <c r="T56" s="30" t="str">
        <f t="shared" si="16"/>
        <v/>
      </c>
      <c r="U56" s="30" t="str">
        <f t="shared" si="16"/>
        <v/>
      </c>
      <c r="V56" s="30" t="str">
        <f t="shared" si="16"/>
        <v/>
      </c>
      <c r="W56" s="30" t="str">
        <f t="shared" si="16"/>
        <v/>
      </c>
      <c r="X56" s="30" t="str">
        <f t="shared" si="16"/>
        <v/>
      </c>
      <c r="Y56" s="30" t="str">
        <f t="shared" si="16"/>
        <v/>
      </c>
      <c r="Z56" s="30" t="str">
        <f t="shared" si="16"/>
        <v/>
      </c>
      <c r="AA56" s="30" t="str">
        <f t="shared" si="16"/>
        <v/>
      </c>
      <c r="AB56" s="30" t="str">
        <f t="shared" si="16"/>
        <v/>
      </c>
      <c r="AC56" s="30" t="str">
        <f t="shared" si="16"/>
        <v/>
      </c>
      <c r="AD56" s="30" t="str">
        <f t="shared" si="16"/>
        <v/>
      </c>
      <c r="AE56" s="30" t="str">
        <f t="shared" si="16"/>
        <v/>
      </c>
      <c r="AF56" s="30" t="str">
        <f t="shared" si="16"/>
        <v/>
      </c>
      <c r="AG56" s="30" t="str">
        <f t="shared" si="16"/>
        <v/>
      </c>
      <c r="AH56" s="30" t="str">
        <f t="shared" si="16"/>
        <v/>
      </c>
      <c r="AI56" s="31" t="str">
        <f t="shared" si="16"/>
        <v/>
      </c>
    </row>
    <row r="57" spans="2:57" x14ac:dyDescent="0.25">
      <c r="B57" s="6"/>
      <c r="C57" s="6"/>
      <c r="F57" s="29" t="str">
        <f t="shared" ref="F57:AI57" si="17">IF(F21="","",F21/SQRT($E21*F$34))</f>
        <v/>
      </c>
      <c r="G57" s="30" t="str">
        <f t="shared" si="17"/>
        <v/>
      </c>
      <c r="H57" s="30" t="str">
        <f t="shared" si="17"/>
        <v/>
      </c>
      <c r="I57" s="30" t="str">
        <f t="shared" si="17"/>
        <v/>
      </c>
      <c r="J57" s="30" t="str">
        <f t="shared" si="17"/>
        <v/>
      </c>
      <c r="K57" s="30" t="str">
        <f t="shared" si="17"/>
        <v/>
      </c>
      <c r="L57" s="30" t="str">
        <f t="shared" si="17"/>
        <v/>
      </c>
      <c r="M57" s="30" t="str">
        <f t="shared" si="17"/>
        <v/>
      </c>
      <c r="N57" s="30" t="str">
        <f t="shared" si="17"/>
        <v/>
      </c>
      <c r="O57" s="30" t="str">
        <f t="shared" si="17"/>
        <v/>
      </c>
      <c r="P57" s="30" t="str">
        <f t="shared" si="17"/>
        <v/>
      </c>
      <c r="Q57" s="30" t="str">
        <f t="shared" si="17"/>
        <v/>
      </c>
      <c r="R57" s="30" t="str">
        <f t="shared" si="17"/>
        <v/>
      </c>
      <c r="S57" s="30" t="str">
        <f t="shared" si="17"/>
        <v/>
      </c>
      <c r="T57" s="30" t="str">
        <f t="shared" si="17"/>
        <v/>
      </c>
      <c r="U57" s="30" t="str">
        <f t="shared" si="17"/>
        <v/>
      </c>
      <c r="V57" s="30" t="str">
        <f t="shared" si="17"/>
        <v/>
      </c>
      <c r="W57" s="30" t="str">
        <f t="shared" si="17"/>
        <v/>
      </c>
      <c r="X57" s="30" t="str">
        <f t="shared" si="17"/>
        <v/>
      </c>
      <c r="Y57" s="30" t="str">
        <f t="shared" si="17"/>
        <v/>
      </c>
      <c r="Z57" s="30" t="str">
        <f t="shared" si="17"/>
        <v/>
      </c>
      <c r="AA57" s="30" t="str">
        <f t="shared" si="17"/>
        <v/>
      </c>
      <c r="AB57" s="30" t="str">
        <f t="shared" si="17"/>
        <v/>
      </c>
      <c r="AC57" s="30" t="str">
        <f t="shared" si="17"/>
        <v/>
      </c>
      <c r="AD57" s="30" t="str">
        <f t="shared" si="17"/>
        <v/>
      </c>
      <c r="AE57" s="30" t="str">
        <f t="shared" si="17"/>
        <v/>
      </c>
      <c r="AF57" s="30" t="str">
        <f t="shared" si="17"/>
        <v/>
      </c>
      <c r="AG57" s="30" t="str">
        <f t="shared" si="17"/>
        <v/>
      </c>
      <c r="AH57" s="30" t="str">
        <f t="shared" si="17"/>
        <v/>
      </c>
      <c r="AI57" s="31" t="str">
        <f t="shared" si="17"/>
        <v/>
      </c>
    </row>
    <row r="58" spans="2:57" x14ac:dyDescent="0.25">
      <c r="B58" s="6"/>
      <c r="C58" s="6"/>
      <c r="F58" s="29" t="str">
        <f t="shared" ref="F58:AI58" si="18">IF(F22="","",F22/SQRT($E22*F$34))</f>
        <v/>
      </c>
      <c r="G58" s="30" t="str">
        <f t="shared" si="18"/>
        <v/>
      </c>
      <c r="H58" s="30" t="str">
        <f t="shared" si="18"/>
        <v/>
      </c>
      <c r="I58" s="30" t="str">
        <f t="shared" si="18"/>
        <v/>
      </c>
      <c r="J58" s="30" t="str">
        <f t="shared" si="18"/>
        <v/>
      </c>
      <c r="K58" s="30" t="str">
        <f t="shared" si="18"/>
        <v/>
      </c>
      <c r="L58" s="30" t="str">
        <f t="shared" si="18"/>
        <v/>
      </c>
      <c r="M58" s="30" t="str">
        <f t="shared" si="18"/>
        <v/>
      </c>
      <c r="N58" s="30" t="str">
        <f t="shared" si="18"/>
        <v/>
      </c>
      <c r="O58" s="30" t="str">
        <f t="shared" si="18"/>
        <v/>
      </c>
      <c r="P58" s="30" t="str">
        <f t="shared" si="18"/>
        <v/>
      </c>
      <c r="Q58" s="30" t="str">
        <f t="shared" si="18"/>
        <v/>
      </c>
      <c r="R58" s="30" t="str">
        <f t="shared" si="18"/>
        <v/>
      </c>
      <c r="S58" s="30" t="str">
        <f t="shared" si="18"/>
        <v/>
      </c>
      <c r="T58" s="30" t="str">
        <f t="shared" si="18"/>
        <v/>
      </c>
      <c r="U58" s="30" t="str">
        <f t="shared" si="18"/>
        <v/>
      </c>
      <c r="V58" s="30" t="str">
        <f t="shared" si="18"/>
        <v/>
      </c>
      <c r="W58" s="30" t="str">
        <f t="shared" si="18"/>
        <v/>
      </c>
      <c r="X58" s="30" t="str">
        <f t="shared" si="18"/>
        <v/>
      </c>
      <c r="Y58" s="30" t="str">
        <f t="shared" si="18"/>
        <v/>
      </c>
      <c r="Z58" s="30" t="str">
        <f t="shared" si="18"/>
        <v/>
      </c>
      <c r="AA58" s="30" t="str">
        <f t="shared" si="18"/>
        <v/>
      </c>
      <c r="AB58" s="30" t="str">
        <f t="shared" si="18"/>
        <v/>
      </c>
      <c r="AC58" s="30" t="str">
        <f t="shared" si="18"/>
        <v/>
      </c>
      <c r="AD58" s="30" t="str">
        <f t="shared" si="18"/>
        <v/>
      </c>
      <c r="AE58" s="30" t="str">
        <f t="shared" si="18"/>
        <v/>
      </c>
      <c r="AF58" s="30" t="str">
        <f t="shared" si="18"/>
        <v/>
      </c>
      <c r="AG58" s="30" t="str">
        <f t="shared" si="18"/>
        <v/>
      </c>
      <c r="AH58" s="30" t="str">
        <f t="shared" si="18"/>
        <v/>
      </c>
      <c r="AI58" s="31" t="str">
        <f t="shared" si="18"/>
        <v/>
      </c>
    </row>
    <row r="59" spans="2:57" x14ac:dyDescent="0.25">
      <c r="B59" s="6"/>
      <c r="C59" s="6"/>
      <c r="F59" s="29" t="str">
        <f t="shared" ref="F59:AI59" si="19">IF(F23="","",F23/SQRT($E23*F$34))</f>
        <v/>
      </c>
      <c r="G59" s="30" t="str">
        <f t="shared" si="19"/>
        <v/>
      </c>
      <c r="H59" s="30" t="str">
        <f t="shared" si="19"/>
        <v/>
      </c>
      <c r="I59" s="30" t="str">
        <f t="shared" si="19"/>
        <v/>
      </c>
      <c r="J59" s="30" t="str">
        <f t="shared" si="19"/>
        <v/>
      </c>
      <c r="K59" s="30" t="str">
        <f t="shared" si="19"/>
        <v/>
      </c>
      <c r="L59" s="30" t="str">
        <f t="shared" si="19"/>
        <v/>
      </c>
      <c r="M59" s="30" t="str">
        <f t="shared" si="19"/>
        <v/>
      </c>
      <c r="N59" s="30" t="str">
        <f t="shared" si="19"/>
        <v/>
      </c>
      <c r="O59" s="30" t="str">
        <f t="shared" si="19"/>
        <v/>
      </c>
      <c r="P59" s="30" t="str">
        <f t="shared" si="19"/>
        <v/>
      </c>
      <c r="Q59" s="30" t="str">
        <f t="shared" si="19"/>
        <v/>
      </c>
      <c r="R59" s="30" t="str">
        <f t="shared" si="19"/>
        <v/>
      </c>
      <c r="S59" s="30" t="str">
        <f t="shared" si="19"/>
        <v/>
      </c>
      <c r="T59" s="30" t="str">
        <f t="shared" si="19"/>
        <v/>
      </c>
      <c r="U59" s="30" t="str">
        <f t="shared" si="19"/>
        <v/>
      </c>
      <c r="V59" s="30" t="str">
        <f t="shared" si="19"/>
        <v/>
      </c>
      <c r="W59" s="30" t="str">
        <f t="shared" si="19"/>
        <v/>
      </c>
      <c r="X59" s="30" t="str">
        <f t="shared" si="19"/>
        <v/>
      </c>
      <c r="Y59" s="30" t="str">
        <f t="shared" si="19"/>
        <v/>
      </c>
      <c r="Z59" s="30" t="str">
        <f t="shared" si="19"/>
        <v/>
      </c>
      <c r="AA59" s="30" t="str">
        <f t="shared" si="19"/>
        <v/>
      </c>
      <c r="AB59" s="30" t="str">
        <f t="shared" si="19"/>
        <v/>
      </c>
      <c r="AC59" s="30" t="str">
        <f t="shared" si="19"/>
        <v/>
      </c>
      <c r="AD59" s="30" t="str">
        <f t="shared" si="19"/>
        <v/>
      </c>
      <c r="AE59" s="30" t="str">
        <f t="shared" si="19"/>
        <v/>
      </c>
      <c r="AF59" s="30" t="str">
        <f t="shared" si="19"/>
        <v/>
      </c>
      <c r="AG59" s="30" t="str">
        <f t="shared" si="19"/>
        <v/>
      </c>
      <c r="AH59" s="30" t="str">
        <f t="shared" si="19"/>
        <v/>
      </c>
      <c r="AI59" s="31" t="str">
        <f t="shared" si="19"/>
        <v/>
      </c>
    </row>
    <row r="60" spans="2:57" x14ac:dyDescent="0.25">
      <c r="B60" s="6"/>
      <c r="C60" s="6"/>
      <c r="F60" s="29" t="str">
        <f t="shared" ref="F60:AI60" si="20">IF(F24="","",F24/SQRT($E24*F$34))</f>
        <v/>
      </c>
      <c r="G60" s="30" t="str">
        <f t="shared" si="20"/>
        <v/>
      </c>
      <c r="H60" s="30" t="str">
        <f t="shared" si="20"/>
        <v/>
      </c>
      <c r="I60" s="30" t="str">
        <f t="shared" si="20"/>
        <v/>
      </c>
      <c r="J60" s="30" t="str">
        <f t="shared" si="20"/>
        <v/>
      </c>
      <c r="K60" s="30" t="str">
        <f t="shared" si="20"/>
        <v/>
      </c>
      <c r="L60" s="30" t="str">
        <f t="shared" si="20"/>
        <v/>
      </c>
      <c r="M60" s="30" t="str">
        <f t="shared" si="20"/>
        <v/>
      </c>
      <c r="N60" s="30" t="str">
        <f t="shared" si="20"/>
        <v/>
      </c>
      <c r="O60" s="30" t="str">
        <f t="shared" si="20"/>
        <v/>
      </c>
      <c r="P60" s="30" t="str">
        <f t="shared" si="20"/>
        <v/>
      </c>
      <c r="Q60" s="30" t="str">
        <f t="shared" si="20"/>
        <v/>
      </c>
      <c r="R60" s="30" t="str">
        <f t="shared" si="20"/>
        <v/>
      </c>
      <c r="S60" s="30" t="str">
        <f t="shared" si="20"/>
        <v/>
      </c>
      <c r="T60" s="30" t="str">
        <f t="shared" si="20"/>
        <v/>
      </c>
      <c r="U60" s="30" t="str">
        <f t="shared" si="20"/>
        <v/>
      </c>
      <c r="V60" s="30" t="str">
        <f t="shared" si="20"/>
        <v/>
      </c>
      <c r="W60" s="30" t="str">
        <f t="shared" si="20"/>
        <v/>
      </c>
      <c r="X60" s="30" t="str">
        <f t="shared" si="20"/>
        <v/>
      </c>
      <c r="Y60" s="30" t="str">
        <f t="shared" si="20"/>
        <v/>
      </c>
      <c r="Z60" s="30" t="str">
        <f t="shared" si="20"/>
        <v/>
      </c>
      <c r="AA60" s="30" t="str">
        <f t="shared" si="20"/>
        <v/>
      </c>
      <c r="AB60" s="30" t="str">
        <f t="shared" si="20"/>
        <v/>
      </c>
      <c r="AC60" s="30" t="str">
        <f t="shared" si="20"/>
        <v/>
      </c>
      <c r="AD60" s="30" t="str">
        <f t="shared" si="20"/>
        <v/>
      </c>
      <c r="AE60" s="30" t="str">
        <f t="shared" si="20"/>
        <v/>
      </c>
      <c r="AF60" s="30" t="str">
        <f t="shared" si="20"/>
        <v/>
      </c>
      <c r="AG60" s="30" t="str">
        <f t="shared" si="20"/>
        <v/>
      </c>
      <c r="AH60" s="30" t="str">
        <f t="shared" si="20"/>
        <v/>
      </c>
      <c r="AI60" s="31" t="str">
        <f t="shared" si="20"/>
        <v/>
      </c>
    </row>
    <row r="61" spans="2:57" x14ac:dyDescent="0.25">
      <c r="B61" s="6"/>
      <c r="C61" s="6"/>
      <c r="F61" s="29" t="str">
        <f t="shared" ref="F61:AI61" si="21">IF(F25="","",F25/SQRT($E25*F$34))</f>
        <v/>
      </c>
      <c r="G61" s="30" t="str">
        <f t="shared" si="21"/>
        <v/>
      </c>
      <c r="H61" s="30" t="str">
        <f t="shared" si="21"/>
        <v/>
      </c>
      <c r="I61" s="30" t="str">
        <f t="shared" si="21"/>
        <v/>
      </c>
      <c r="J61" s="30" t="str">
        <f t="shared" si="21"/>
        <v/>
      </c>
      <c r="K61" s="30" t="str">
        <f t="shared" si="21"/>
        <v/>
      </c>
      <c r="L61" s="30" t="str">
        <f t="shared" si="21"/>
        <v/>
      </c>
      <c r="M61" s="30" t="str">
        <f t="shared" si="21"/>
        <v/>
      </c>
      <c r="N61" s="30" t="str">
        <f t="shared" si="21"/>
        <v/>
      </c>
      <c r="O61" s="30" t="str">
        <f t="shared" si="21"/>
        <v/>
      </c>
      <c r="P61" s="30" t="str">
        <f t="shared" si="21"/>
        <v/>
      </c>
      <c r="Q61" s="30" t="str">
        <f t="shared" si="21"/>
        <v/>
      </c>
      <c r="R61" s="30" t="str">
        <f t="shared" si="21"/>
        <v/>
      </c>
      <c r="S61" s="30" t="str">
        <f t="shared" si="21"/>
        <v/>
      </c>
      <c r="T61" s="30" t="str">
        <f t="shared" si="21"/>
        <v/>
      </c>
      <c r="U61" s="30" t="str">
        <f t="shared" si="21"/>
        <v/>
      </c>
      <c r="V61" s="30" t="str">
        <f t="shared" si="21"/>
        <v/>
      </c>
      <c r="W61" s="30" t="str">
        <f t="shared" si="21"/>
        <v/>
      </c>
      <c r="X61" s="30" t="str">
        <f t="shared" si="21"/>
        <v/>
      </c>
      <c r="Y61" s="30" t="str">
        <f t="shared" si="21"/>
        <v/>
      </c>
      <c r="Z61" s="30" t="str">
        <f t="shared" si="21"/>
        <v/>
      </c>
      <c r="AA61" s="30" t="str">
        <f t="shared" si="21"/>
        <v/>
      </c>
      <c r="AB61" s="30" t="str">
        <f t="shared" si="21"/>
        <v/>
      </c>
      <c r="AC61" s="30" t="str">
        <f t="shared" si="21"/>
        <v/>
      </c>
      <c r="AD61" s="30" t="str">
        <f t="shared" si="21"/>
        <v/>
      </c>
      <c r="AE61" s="30" t="str">
        <f t="shared" si="21"/>
        <v/>
      </c>
      <c r="AF61" s="30" t="str">
        <f t="shared" si="21"/>
        <v/>
      </c>
      <c r="AG61" s="30" t="str">
        <f t="shared" si="21"/>
        <v/>
      </c>
      <c r="AH61" s="30" t="str">
        <f t="shared" si="21"/>
        <v/>
      </c>
      <c r="AI61" s="31" t="str">
        <f t="shared" si="21"/>
        <v/>
      </c>
    </row>
    <row r="62" spans="2:57" x14ac:dyDescent="0.25">
      <c r="B62" s="6"/>
      <c r="C62" s="6"/>
      <c r="F62" s="29" t="str">
        <f t="shared" ref="F62:AI62" si="22">IF(F26="","",F26/SQRT($E26*F$34))</f>
        <v/>
      </c>
      <c r="G62" s="30" t="str">
        <f t="shared" si="22"/>
        <v/>
      </c>
      <c r="H62" s="30" t="str">
        <f t="shared" si="22"/>
        <v/>
      </c>
      <c r="I62" s="30" t="str">
        <f t="shared" si="22"/>
        <v/>
      </c>
      <c r="J62" s="30" t="str">
        <f t="shared" si="22"/>
        <v/>
      </c>
      <c r="K62" s="30" t="str">
        <f t="shared" si="22"/>
        <v/>
      </c>
      <c r="L62" s="30" t="str">
        <f t="shared" si="22"/>
        <v/>
      </c>
      <c r="M62" s="30" t="str">
        <f t="shared" si="22"/>
        <v/>
      </c>
      <c r="N62" s="30" t="str">
        <f t="shared" si="22"/>
        <v/>
      </c>
      <c r="O62" s="30" t="str">
        <f t="shared" si="22"/>
        <v/>
      </c>
      <c r="P62" s="30" t="str">
        <f t="shared" si="22"/>
        <v/>
      </c>
      <c r="Q62" s="30" t="str">
        <f t="shared" si="22"/>
        <v/>
      </c>
      <c r="R62" s="30" t="str">
        <f t="shared" si="22"/>
        <v/>
      </c>
      <c r="S62" s="30" t="str">
        <f t="shared" si="22"/>
        <v/>
      </c>
      <c r="T62" s="30" t="str">
        <f t="shared" si="22"/>
        <v/>
      </c>
      <c r="U62" s="30" t="str">
        <f t="shared" si="22"/>
        <v/>
      </c>
      <c r="V62" s="30" t="str">
        <f t="shared" si="22"/>
        <v/>
      </c>
      <c r="W62" s="30" t="str">
        <f t="shared" si="22"/>
        <v/>
      </c>
      <c r="X62" s="30" t="str">
        <f t="shared" si="22"/>
        <v/>
      </c>
      <c r="Y62" s="30" t="str">
        <f t="shared" si="22"/>
        <v/>
      </c>
      <c r="Z62" s="30" t="str">
        <f t="shared" si="22"/>
        <v/>
      </c>
      <c r="AA62" s="30" t="str">
        <f t="shared" si="22"/>
        <v/>
      </c>
      <c r="AB62" s="30" t="str">
        <f t="shared" si="22"/>
        <v/>
      </c>
      <c r="AC62" s="30" t="str">
        <f t="shared" si="22"/>
        <v/>
      </c>
      <c r="AD62" s="30" t="str">
        <f t="shared" si="22"/>
        <v/>
      </c>
      <c r="AE62" s="30" t="str">
        <f t="shared" si="22"/>
        <v/>
      </c>
      <c r="AF62" s="30" t="str">
        <f t="shared" si="22"/>
        <v/>
      </c>
      <c r="AG62" s="30" t="str">
        <f t="shared" si="22"/>
        <v/>
      </c>
      <c r="AH62" s="30" t="str">
        <f t="shared" si="22"/>
        <v/>
      </c>
      <c r="AI62" s="31" t="str">
        <f t="shared" si="22"/>
        <v/>
      </c>
    </row>
    <row r="63" spans="2:57" x14ac:dyDescent="0.25">
      <c r="B63" s="6"/>
      <c r="C63" s="6"/>
      <c r="F63" s="29" t="str">
        <f t="shared" ref="F63:AI63" si="23">IF(F27="","",F27/SQRT($E27*F$34))</f>
        <v/>
      </c>
      <c r="G63" s="30" t="str">
        <f t="shared" si="23"/>
        <v/>
      </c>
      <c r="H63" s="30" t="str">
        <f t="shared" si="23"/>
        <v/>
      </c>
      <c r="I63" s="30" t="str">
        <f t="shared" si="23"/>
        <v/>
      </c>
      <c r="J63" s="30" t="str">
        <f t="shared" si="23"/>
        <v/>
      </c>
      <c r="K63" s="30" t="str">
        <f t="shared" si="23"/>
        <v/>
      </c>
      <c r="L63" s="30" t="str">
        <f t="shared" si="23"/>
        <v/>
      </c>
      <c r="M63" s="30" t="str">
        <f t="shared" si="23"/>
        <v/>
      </c>
      <c r="N63" s="30" t="str">
        <f t="shared" si="23"/>
        <v/>
      </c>
      <c r="O63" s="30" t="str">
        <f t="shared" si="23"/>
        <v/>
      </c>
      <c r="P63" s="30" t="str">
        <f t="shared" si="23"/>
        <v/>
      </c>
      <c r="Q63" s="30" t="str">
        <f t="shared" si="23"/>
        <v/>
      </c>
      <c r="R63" s="30" t="str">
        <f t="shared" si="23"/>
        <v/>
      </c>
      <c r="S63" s="30" t="str">
        <f t="shared" si="23"/>
        <v/>
      </c>
      <c r="T63" s="30" t="str">
        <f t="shared" si="23"/>
        <v/>
      </c>
      <c r="U63" s="30" t="str">
        <f t="shared" si="23"/>
        <v/>
      </c>
      <c r="V63" s="30" t="str">
        <f t="shared" si="23"/>
        <v/>
      </c>
      <c r="W63" s="30" t="str">
        <f t="shared" si="23"/>
        <v/>
      </c>
      <c r="X63" s="30" t="str">
        <f t="shared" si="23"/>
        <v/>
      </c>
      <c r="Y63" s="30" t="str">
        <f t="shared" si="23"/>
        <v/>
      </c>
      <c r="Z63" s="30" t="str">
        <f t="shared" si="23"/>
        <v/>
      </c>
      <c r="AA63" s="30" t="str">
        <f t="shared" si="23"/>
        <v/>
      </c>
      <c r="AB63" s="30" t="str">
        <f t="shared" si="23"/>
        <v/>
      </c>
      <c r="AC63" s="30" t="str">
        <f t="shared" si="23"/>
        <v/>
      </c>
      <c r="AD63" s="30" t="str">
        <f t="shared" si="23"/>
        <v/>
      </c>
      <c r="AE63" s="30" t="str">
        <f t="shared" si="23"/>
        <v/>
      </c>
      <c r="AF63" s="30" t="str">
        <f t="shared" si="23"/>
        <v/>
      </c>
      <c r="AG63" s="30" t="str">
        <f t="shared" si="23"/>
        <v/>
      </c>
      <c r="AH63" s="30" t="str">
        <f t="shared" si="23"/>
        <v/>
      </c>
      <c r="AI63" s="31" t="str">
        <f t="shared" si="23"/>
        <v/>
      </c>
    </row>
    <row r="64" spans="2:57" x14ac:dyDescent="0.25">
      <c r="B64" s="6"/>
      <c r="C64" s="6"/>
      <c r="F64" s="29" t="str">
        <f t="shared" ref="F64:AI64" si="24">IF(F28="","",F28/SQRT($E28*F$34))</f>
        <v/>
      </c>
      <c r="G64" s="30" t="str">
        <f t="shared" si="24"/>
        <v/>
      </c>
      <c r="H64" s="30" t="str">
        <f t="shared" si="24"/>
        <v/>
      </c>
      <c r="I64" s="30" t="str">
        <f t="shared" si="24"/>
        <v/>
      </c>
      <c r="J64" s="30" t="str">
        <f t="shared" si="24"/>
        <v/>
      </c>
      <c r="K64" s="30" t="str">
        <f t="shared" si="24"/>
        <v/>
      </c>
      <c r="L64" s="30" t="str">
        <f t="shared" si="24"/>
        <v/>
      </c>
      <c r="M64" s="30" t="str">
        <f t="shared" si="24"/>
        <v/>
      </c>
      <c r="N64" s="30" t="str">
        <f t="shared" si="24"/>
        <v/>
      </c>
      <c r="O64" s="30" t="str">
        <f t="shared" si="24"/>
        <v/>
      </c>
      <c r="P64" s="30" t="str">
        <f t="shared" si="24"/>
        <v/>
      </c>
      <c r="Q64" s="30" t="str">
        <f t="shared" si="24"/>
        <v/>
      </c>
      <c r="R64" s="30" t="str">
        <f t="shared" si="24"/>
        <v/>
      </c>
      <c r="S64" s="30" t="str">
        <f t="shared" si="24"/>
        <v/>
      </c>
      <c r="T64" s="30" t="str">
        <f t="shared" si="24"/>
        <v/>
      </c>
      <c r="U64" s="30" t="str">
        <f t="shared" si="24"/>
        <v/>
      </c>
      <c r="V64" s="30" t="str">
        <f t="shared" si="24"/>
        <v/>
      </c>
      <c r="W64" s="30" t="str">
        <f t="shared" si="24"/>
        <v/>
      </c>
      <c r="X64" s="30" t="str">
        <f t="shared" si="24"/>
        <v/>
      </c>
      <c r="Y64" s="30" t="str">
        <f t="shared" si="24"/>
        <v/>
      </c>
      <c r="Z64" s="30" t="str">
        <f t="shared" si="24"/>
        <v/>
      </c>
      <c r="AA64" s="30" t="str">
        <f t="shared" si="24"/>
        <v/>
      </c>
      <c r="AB64" s="30" t="str">
        <f t="shared" si="24"/>
        <v/>
      </c>
      <c r="AC64" s="30" t="str">
        <f t="shared" si="24"/>
        <v/>
      </c>
      <c r="AD64" s="30" t="str">
        <f t="shared" si="24"/>
        <v/>
      </c>
      <c r="AE64" s="30" t="str">
        <f t="shared" si="24"/>
        <v/>
      </c>
      <c r="AF64" s="30" t="str">
        <f t="shared" si="24"/>
        <v/>
      </c>
      <c r="AG64" s="30" t="str">
        <f t="shared" si="24"/>
        <v/>
      </c>
      <c r="AH64" s="30" t="str">
        <f t="shared" si="24"/>
        <v/>
      </c>
      <c r="AI64" s="31" t="str">
        <f t="shared" si="24"/>
        <v/>
      </c>
    </row>
    <row r="65" spans="2:35" x14ac:dyDescent="0.25">
      <c r="B65" s="6"/>
      <c r="C65" s="6"/>
      <c r="F65" s="29" t="str">
        <f t="shared" ref="F65:AI65" si="25">IF(F29="","",F29/SQRT($E29*F$34))</f>
        <v/>
      </c>
      <c r="G65" s="30" t="str">
        <f t="shared" si="25"/>
        <v/>
      </c>
      <c r="H65" s="30" t="str">
        <f t="shared" si="25"/>
        <v/>
      </c>
      <c r="I65" s="30" t="str">
        <f t="shared" si="25"/>
        <v/>
      </c>
      <c r="J65" s="30" t="str">
        <f t="shared" si="25"/>
        <v/>
      </c>
      <c r="K65" s="30" t="str">
        <f t="shared" si="25"/>
        <v/>
      </c>
      <c r="L65" s="30" t="str">
        <f t="shared" si="25"/>
        <v/>
      </c>
      <c r="M65" s="30" t="str">
        <f t="shared" si="25"/>
        <v/>
      </c>
      <c r="N65" s="30" t="str">
        <f t="shared" si="25"/>
        <v/>
      </c>
      <c r="O65" s="30" t="str">
        <f t="shared" si="25"/>
        <v/>
      </c>
      <c r="P65" s="30" t="str">
        <f t="shared" si="25"/>
        <v/>
      </c>
      <c r="Q65" s="30" t="str">
        <f t="shared" si="25"/>
        <v/>
      </c>
      <c r="R65" s="30" t="str">
        <f t="shared" si="25"/>
        <v/>
      </c>
      <c r="S65" s="30" t="str">
        <f t="shared" si="25"/>
        <v/>
      </c>
      <c r="T65" s="30" t="str">
        <f t="shared" si="25"/>
        <v/>
      </c>
      <c r="U65" s="30" t="str">
        <f t="shared" si="25"/>
        <v/>
      </c>
      <c r="V65" s="30" t="str">
        <f t="shared" si="25"/>
        <v/>
      </c>
      <c r="W65" s="30" t="str">
        <f t="shared" si="25"/>
        <v/>
      </c>
      <c r="X65" s="30" t="str">
        <f t="shared" si="25"/>
        <v/>
      </c>
      <c r="Y65" s="30" t="str">
        <f t="shared" si="25"/>
        <v/>
      </c>
      <c r="Z65" s="30" t="str">
        <f t="shared" si="25"/>
        <v/>
      </c>
      <c r="AA65" s="30" t="str">
        <f t="shared" si="25"/>
        <v/>
      </c>
      <c r="AB65" s="30" t="str">
        <f t="shared" si="25"/>
        <v/>
      </c>
      <c r="AC65" s="30" t="str">
        <f t="shared" si="25"/>
        <v/>
      </c>
      <c r="AD65" s="30" t="str">
        <f t="shared" si="25"/>
        <v/>
      </c>
      <c r="AE65" s="30" t="str">
        <f t="shared" si="25"/>
        <v/>
      </c>
      <c r="AF65" s="30" t="str">
        <f t="shared" si="25"/>
        <v/>
      </c>
      <c r="AG65" s="30" t="str">
        <f t="shared" si="25"/>
        <v/>
      </c>
      <c r="AH65" s="30" t="str">
        <f t="shared" si="25"/>
        <v/>
      </c>
      <c r="AI65" s="31" t="str">
        <f t="shared" si="25"/>
        <v/>
      </c>
    </row>
    <row r="66" spans="2:35" x14ac:dyDescent="0.25">
      <c r="B66" s="6"/>
      <c r="C66" s="6"/>
      <c r="F66" s="29" t="str">
        <f t="shared" ref="F66:AI66" si="26">IF(F30="","",F30/SQRT($E30*F$34))</f>
        <v/>
      </c>
      <c r="G66" s="30" t="str">
        <f t="shared" si="26"/>
        <v/>
      </c>
      <c r="H66" s="30" t="str">
        <f t="shared" si="26"/>
        <v/>
      </c>
      <c r="I66" s="30" t="str">
        <f t="shared" si="26"/>
        <v/>
      </c>
      <c r="J66" s="30" t="str">
        <f t="shared" si="26"/>
        <v/>
      </c>
      <c r="K66" s="30" t="str">
        <f t="shared" si="26"/>
        <v/>
      </c>
      <c r="L66" s="30" t="str">
        <f t="shared" si="26"/>
        <v/>
      </c>
      <c r="M66" s="30" t="str">
        <f t="shared" si="26"/>
        <v/>
      </c>
      <c r="N66" s="30" t="str">
        <f t="shared" si="26"/>
        <v/>
      </c>
      <c r="O66" s="30" t="str">
        <f t="shared" si="26"/>
        <v/>
      </c>
      <c r="P66" s="30" t="str">
        <f t="shared" si="26"/>
        <v/>
      </c>
      <c r="Q66" s="30" t="str">
        <f t="shared" si="26"/>
        <v/>
      </c>
      <c r="R66" s="30" t="str">
        <f t="shared" si="26"/>
        <v/>
      </c>
      <c r="S66" s="30" t="str">
        <f t="shared" si="26"/>
        <v/>
      </c>
      <c r="T66" s="30" t="str">
        <f t="shared" si="26"/>
        <v/>
      </c>
      <c r="U66" s="30" t="str">
        <f t="shared" si="26"/>
        <v/>
      </c>
      <c r="V66" s="30" t="str">
        <f t="shared" si="26"/>
        <v/>
      </c>
      <c r="W66" s="30" t="str">
        <f t="shared" si="26"/>
        <v/>
      </c>
      <c r="X66" s="30" t="str">
        <f t="shared" si="26"/>
        <v/>
      </c>
      <c r="Y66" s="30" t="str">
        <f t="shared" si="26"/>
        <v/>
      </c>
      <c r="Z66" s="30" t="str">
        <f t="shared" si="26"/>
        <v/>
      </c>
      <c r="AA66" s="30" t="str">
        <f t="shared" si="26"/>
        <v/>
      </c>
      <c r="AB66" s="30" t="str">
        <f t="shared" si="26"/>
        <v/>
      </c>
      <c r="AC66" s="30" t="str">
        <f t="shared" si="26"/>
        <v/>
      </c>
      <c r="AD66" s="30" t="str">
        <f t="shared" si="26"/>
        <v/>
      </c>
      <c r="AE66" s="30" t="str">
        <f t="shared" si="26"/>
        <v/>
      </c>
      <c r="AF66" s="30" t="str">
        <f t="shared" si="26"/>
        <v/>
      </c>
      <c r="AG66" s="30" t="str">
        <f t="shared" si="26"/>
        <v/>
      </c>
      <c r="AH66" s="30" t="str">
        <f t="shared" si="26"/>
        <v/>
      </c>
      <c r="AI66" s="31" t="str">
        <f t="shared" si="26"/>
        <v/>
      </c>
    </row>
    <row r="67" spans="2:35" x14ac:dyDescent="0.25">
      <c r="B67" s="6"/>
      <c r="C67" s="6"/>
      <c r="F67" s="29" t="str">
        <f t="shared" ref="F67:AI67" si="27">IF(F31="","",F31/SQRT($E31*F$34))</f>
        <v/>
      </c>
      <c r="G67" s="30" t="str">
        <f t="shared" si="27"/>
        <v/>
      </c>
      <c r="H67" s="30" t="str">
        <f t="shared" si="27"/>
        <v/>
      </c>
      <c r="I67" s="30" t="str">
        <f t="shared" si="27"/>
        <v/>
      </c>
      <c r="J67" s="30" t="str">
        <f t="shared" si="27"/>
        <v/>
      </c>
      <c r="K67" s="30" t="str">
        <f t="shared" si="27"/>
        <v/>
      </c>
      <c r="L67" s="30" t="str">
        <f t="shared" si="27"/>
        <v/>
      </c>
      <c r="M67" s="30" t="str">
        <f t="shared" si="27"/>
        <v/>
      </c>
      <c r="N67" s="30" t="str">
        <f t="shared" si="27"/>
        <v/>
      </c>
      <c r="O67" s="30" t="str">
        <f t="shared" si="27"/>
        <v/>
      </c>
      <c r="P67" s="30" t="str">
        <f t="shared" si="27"/>
        <v/>
      </c>
      <c r="Q67" s="30" t="str">
        <f t="shared" si="27"/>
        <v/>
      </c>
      <c r="R67" s="30" t="str">
        <f t="shared" si="27"/>
        <v/>
      </c>
      <c r="S67" s="30" t="str">
        <f t="shared" si="27"/>
        <v/>
      </c>
      <c r="T67" s="30" t="str">
        <f t="shared" si="27"/>
        <v/>
      </c>
      <c r="U67" s="30" t="str">
        <f t="shared" si="27"/>
        <v/>
      </c>
      <c r="V67" s="30" t="str">
        <f t="shared" si="27"/>
        <v/>
      </c>
      <c r="W67" s="30" t="str">
        <f t="shared" si="27"/>
        <v/>
      </c>
      <c r="X67" s="30" t="str">
        <f t="shared" si="27"/>
        <v/>
      </c>
      <c r="Y67" s="30" t="str">
        <f t="shared" si="27"/>
        <v/>
      </c>
      <c r="Z67" s="30" t="str">
        <f t="shared" si="27"/>
        <v/>
      </c>
      <c r="AA67" s="30" t="str">
        <f t="shared" si="27"/>
        <v/>
      </c>
      <c r="AB67" s="30" t="str">
        <f t="shared" si="27"/>
        <v/>
      </c>
      <c r="AC67" s="30" t="str">
        <f t="shared" si="27"/>
        <v/>
      </c>
      <c r="AD67" s="30" t="str">
        <f t="shared" si="27"/>
        <v/>
      </c>
      <c r="AE67" s="30" t="str">
        <f t="shared" si="27"/>
        <v/>
      </c>
      <c r="AF67" s="30" t="str">
        <f t="shared" si="27"/>
        <v/>
      </c>
      <c r="AG67" s="30" t="str">
        <f t="shared" si="27"/>
        <v/>
      </c>
      <c r="AH67" s="30" t="str">
        <f t="shared" si="27"/>
        <v/>
      </c>
      <c r="AI67" s="31" t="str">
        <f t="shared" si="27"/>
        <v/>
      </c>
    </row>
    <row r="68" spans="2:35" x14ac:dyDescent="0.25">
      <c r="B68" s="6"/>
      <c r="C68" s="6"/>
      <c r="F68" s="29" t="str">
        <f t="shared" ref="F68:AI68" si="28">IF(F32="","",F32/SQRT($E32*F$34))</f>
        <v/>
      </c>
      <c r="G68" s="30" t="str">
        <f t="shared" si="28"/>
        <v/>
      </c>
      <c r="H68" s="30" t="str">
        <f t="shared" si="28"/>
        <v/>
      </c>
      <c r="I68" s="30" t="str">
        <f t="shared" si="28"/>
        <v/>
      </c>
      <c r="J68" s="30" t="str">
        <f t="shared" si="28"/>
        <v/>
      </c>
      <c r="K68" s="30" t="str">
        <f t="shared" si="28"/>
        <v/>
      </c>
      <c r="L68" s="30" t="str">
        <f t="shared" si="28"/>
        <v/>
      </c>
      <c r="M68" s="30" t="str">
        <f t="shared" si="28"/>
        <v/>
      </c>
      <c r="N68" s="30" t="str">
        <f t="shared" si="28"/>
        <v/>
      </c>
      <c r="O68" s="30" t="str">
        <f t="shared" si="28"/>
        <v/>
      </c>
      <c r="P68" s="30" t="str">
        <f t="shared" si="28"/>
        <v/>
      </c>
      <c r="Q68" s="30" t="str">
        <f t="shared" si="28"/>
        <v/>
      </c>
      <c r="R68" s="30" t="str">
        <f t="shared" si="28"/>
        <v/>
      </c>
      <c r="S68" s="30" t="str">
        <f t="shared" si="28"/>
        <v/>
      </c>
      <c r="T68" s="30" t="str">
        <f t="shared" si="28"/>
        <v/>
      </c>
      <c r="U68" s="30" t="str">
        <f t="shared" si="28"/>
        <v/>
      </c>
      <c r="V68" s="30" t="str">
        <f t="shared" si="28"/>
        <v/>
      </c>
      <c r="W68" s="30" t="str">
        <f t="shared" si="28"/>
        <v/>
      </c>
      <c r="X68" s="30" t="str">
        <f t="shared" si="28"/>
        <v/>
      </c>
      <c r="Y68" s="30" t="str">
        <f t="shared" si="28"/>
        <v/>
      </c>
      <c r="Z68" s="30" t="str">
        <f t="shared" si="28"/>
        <v/>
      </c>
      <c r="AA68" s="30" t="str">
        <f t="shared" si="28"/>
        <v/>
      </c>
      <c r="AB68" s="30" t="str">
        <f t="shared" si="28"/>
        <v/>
      </c>
      <c r="AC68" s="30" t="str">
        <f t="shared" si="28"/>
        <v/>
      </c>
      <c r="AD68" s="30" t="str">
        <f t="shared" si="28"/>
        <v/>
      </c>
      <c r="AE68" s="30" t="str">
        <f t="shared" si="28"/>
        <v/>
      </c>
      <c r="AF68" s="30" t="str">
        <f t="shared" si="28"/>
        <v/>
      </c>
      <c r="AG68" s="30" t="str">
        <f t="shared" si="28"/>
        <v/>
      </c>
      <c r="AH68" s="30" t="str">
        <f t="shared" si="28"/>
        <v/>
      </c>
      <c r="AI68" s="31" t="str">
        <f t="shared" si="28"/>
        <v/>
      </c>
    </row>
    <row r="69" spans="2:35" x14ac:dyDescent="0.25">
      <c r="B69" s="6"/>
      <c r="C69" s="6"/>
      <c r="F69" s="32" t="str">
        <f t="shared" ref="F69:AI69" si="29">IF(F33="","",F33/SQRT($E33*F$34))</f>
        <v/>
      </c>
      <c r="G69" s="33" t="str">
        <f t="shared" si="29"/>
        <v/>
      </c>
      <c r="H69" s="33" t="str">
        <f t="shared" si="29"/>
        <v/>
      </c>
      <c r="I69" s="33" t="str">
        <f t="shared" si="29"/>
        <v/>
      </c>
      <c r="J69" s="33" t="str">
        <f t="shared" si="29"/>
        <v/>
      </c>
      <c r="K69" s="33" t="str">
        <f t="shared" si="29"/>
        <v/>
      </c>
      <c r="L69" s="33" t="str">
        <f t="shared" si="29"/>
        <v/>
      </c>
      <c r="M69" s="33" t="str">
        <f t="shared" si="29"/>
        <v/>
      </c>
      <c r="N69" s="33" t="str">
        <f t="shared" si="29"/>
        <v/>
      </c>
      <c r="O69" s="33" t="str">
        <f t="shared" si="29"/>
        <v/>
      </c>
      <c r="P69" s="33" t="str">
        <f t="shared" si="29"/>
        <v/>
      </c>
      <c r="Q69" s="33" t="str">
        <f t="shared" si="29"/>
        <v/>
      </c>
      <c r="R69" s="33" t="str">
        <f t="shared" si="29"/>
        <v/>
      </c>
      <c r="S69" s="33" t="str">
        <f t="shared" si="29"/>
        <v/>
      </c>
      <c r="T69" s="33" t="str">
        <f t="shared" si="29"/>
        <v/>
      </c>
      <c r="U69" s="33" t="str">
        <f t="shared" si="29"/>
        <v/>
      </c>
      <c r="V69" s="33" t="str">
        <f t="shared" si="29"/>
        <v/>
      </c>
      <c r="W69" s="33" t="str">
        <f t="shared" si="29"/>
        <v/>
      </c>
      <c r="X69" s="33" t="str">
        <f t="shared" si="29"/>
        <v/>
      </c>
      <c r="Y69" s="33" t="str">
        <f t="shared" si="29"/>
        <v/>
      </c>
      <c r="Z69" s="33" t="str">
        <f t="shared" si="29"/>
        <v/>
      </c>
      <c r="AA69" s="33" t="str">
        <f t="shared" si="29"/>
        <v/>
      </c>
      <c r="AB69" s="33" t="str">
        <f t="shared" si="29"/>
        <v/>
      </c>
      <c r="AC69" s="33" t="str">
        <f t="shared" si="29"/>
        <v/>
      </c>
      <c r="AD69" s="33" t="str">
        <f t="shared" si="29"/>
        <v/>
      </c>
      <c r="AE69" s="33" t="str">
        <f t="shared" si="29"/>
        <v/>
      </c>
      <c r="AF69" s="33" t="str">
        <f t="shared" si="29"/>
        <v/>
      </c>
      <c r="AG69" s="33" t="str">
        <f t="shared" si="29"/>
        <v/>
      </c>
      <c r="AH69" s="33" t="str">
        <f t="shared" si="29"/>
        <v/>
      </c>
      <c r="AI69" s="34" t="str">
        <f t="shared" si="29"/>
        <v/>
      </c>
    </row>
    <row r="70" spans="2:35" x14ac:dyDescent="0.25">
      <c r="B70" s="6"/>
      <c r="C70" s="6"/>
      <c r="F70" s="7"/>
    </row>
    <row r="71" spans="2:35" x14ac:dyDescent="0.25">
      <c r="B71" s="6"/>
      <c r="C71" s="6"/>
      <c r="F71" s="7"/>
    </row>
    <row r="72" spans="2:35" x14ac:dyDescent="0.25">
      <c r="B72" s="6"/>
      <c r="C72" s="6"/>
      <c r="F72" s="7"/>
    </row>
    <row r="73" spans="2:35" x14ac:dyDescent="0.25">
      <c r="B73" s="6"/>
      <c r="C73" s="6"/>
      <c r="F73" s="7"/>
    </row>
    <row r="74" spans="2:35" x14ac:dyDescent="0.25">
      <c r="B74" s="6"/>
      <c r="C74" s="6"/>
      <c r="F74" s="7"/>
    </row>
    <row r="75" spans="2:35" x14ac:dyDescent="0.25">
      <c r="B75" s="6"/>
      <c r="C75" s="6"/>
      <c r="F75" s="7"/>
    </row>
    <row r="76" spans="2:35" x14ac:dyDescent="0.25">
      <c r="B76" s="6"/>
      <c r="C76" s="6"/>
      <c r="F76" s="7"/>
    </row>
    <row r="77" spans="2:35" x14ac:dyDescent="0.25">
      <c r="B77" s="6"/>
      <c r="C77" s="6"/>
      <c r="F77" s="7"/>
    </row>
    <row r="78" spans="2:35" x14ac:dyDescent="0.25">
      <c r="B78" s="6"/>
      <c r="C78" s="6"/>
      <c r="F78" s="7"/>
    </row>
    <row r="79" spans="2:35" x14ac:dyDescent="0.25">
      <c r="B79" s="6"/>
      <c r="C79" s="6"/>
      <c r="F79" s="7"/>
    </row>
    <row r="80" spans="2:35" x14ac:dyDescent="0.25">
      <c r="B80" s="6"/>
      <c r="C80" s="6"/>
      <c r="F80" s="7"/>
    </row>
    <row r="81" spans="2:6" x14ac:dyDescent="0.25">
      <c r="B81" s="6"/>
      <c r="C81" s="6"/>
      <c r="F81" s="7"/>
    </row>
    <row r="82" spans="2:6" x14ac:dyDescent="0.25">
      <c r="B82" s="6"/>
      <c r="C82" s="6"/>
      <c r="F82" s="7"/>
    </row>
    <row r="83" spans="2:6" x14ac:dyDescent="0.25">
      <c r="B83" s="6"/>
      <c r="C83" s="6"/>
      <c r="F83" s="7"/>
    </row>
    <row r="84" spans="2:6" x14ac:dyDescent="0.25">
      <c r="B84" s="6"/>
      <c r="C84" s="6"/>
      <c r="F84" s="7"/>
    </row>
    <row r="85" spans="2:6" x14ac:dyDescent="0.25">
      <c r="B85" s="6"/>
      <c r="C85" s="6"/>
      <c r="F85" s="7"/>
    </row>
    <row r="86" spans="2:6" x14ac:dyDescent="0.25">
      <c r="B86" s="6"/>
      <c r="C86" s="6"/>
      <c r="F86" s="7"/>
    </row>
    <row r="87" spans="2:6" x14ac:dyDescent="0.25">
      <c r="B87" s="6"/>
      <c r="C87" s="6"/>
      <c r="F87" s="7"/>
    </row>
    <row r="88" spans="2:6" x14ac:dyDescent="0.25">
      <c r="B88" s="6"/>
      <c r="C88" s="6"/>
      <c r="F88" s="7"/>
    </row>
    <row r="89" spans="2:6" x14ac:dyDescent="0.25">
      <c r="B89" s="6"/>
      <c r="C89" s="6"/>
      <c r="F89" s="7"/>
    </row>
    <row r="90" spans="2:6" x14ac:dyDescent="0.25">
      <c r="B90" s="6"/>
      <c r="C90" s="6"/>
      <c r="F90" s="7"/>
    </row>
    <row r="91" spans="2:6" x14ac:dyDescent="0.25">
      <c r="B91" s="6"/>
      <c r="C91" s="6"/>
      <c r="F91" s="7"/>
    </row>
    <row r="92" spans="2:6" x14ac:dyDescent="0.25">
      <c r="B92" s="6"/>
      <c r="C92" s="6"/>
      <c r="F92" s="7"/>
    </row>
    <row r="93" spans="2:6" x14ac:dyDescent="0.25">
      <c r="B93" s="6"/>
      <c r="C93" s="6"/>
      <c r="F93" s="7"/>
    </row>
    <row r="94" spans="2:6" x14ac:dyDescent="0.25">
      <c r="B94" s="6"/>
      <c r="C94" s="6"/>
      <c r="F94" s="7"/>
    </row>
    <row r="95" spans="2:6" x14ac:dyDescent="0.25">
      <c r="B95" s="6"/>
      <c r="C95" s="6"/>
      <c r="F95" s="7"/>
    </row>
    <row r="96" spans="2:6" x14ac:dyDescent="0.25">
      <c r="B96" s="6"/>
      <c r="C96" s="6"/>
      <c r="F96" s="7"/>
    </row>
    <row r="97" spans="2:6" x14ac:dyDescent="0.25">
      <c r="B97" s="6"/>
      <c r="C97" s="6"/>
      <c r="F97" s="7"/>
    </row>
    <row r="98" spans="2:6" x14ac:dyDescent="0.25">
      <c r="B98" s="6"/>
      <c r="C98" s="6"/>
      <c r="F98" s="7"/>
    </row>
    <row r="99" spans="2:6" x14ac:dyDescent="0.25">
      <c r="B99" s="6"/>
      <c r="C99" s="6"/>
      <c r="F99" s="7"/>
    </row>
    <row r="100" spans="2:6" x14ac:dyDescent="0.25">
      <c r="B100" s="6"/>
      <c r="C100" s="6"/>
      <c r="F100" s="7"/>
    </row>
    <row r="101" spans="2:6" x14ac:dyDescent="0.25">
      <c r="B101" s="6"/>
      <c r="C101" s="6"/>
      <c r="F101" s="7"/>
    </row>
    <row r="102" spans="2:6" x14ac:dyDescent="0.25">
      <c r="B102" s="6"/>
      <c r="C102" s="6"/>
      <c r="F102" s="7"/>
    </row>
    <row r="103" spans="2:6" x14ac:dyDescent="0.25">
      <c r="B103" s="6"/>
      <c r="C103" s="6"/>
      <c r="F103" s="7"/>
    </row>
    <row r="104" spans="2:6" x14ac:dyDescent="0.25">
      <c r="B104" s="6"/>
      <c r="C104" s="6"/>
      <c r="F104" s="7"/>
    </row>
    <row r="105" spans="2:6" x14ac:dyDescent="0.25">
      <c r="B105" s="6"/>
      <c r="C105" s="6"/>
      <c r="F105" s="7"/>
    </row>
    <row r="106" spans="2:6" x14ac:dyDescent="0.25">
      <c r="B106" s="6"/>
      <c r="C106" s="6"/>
      <c r="F106" s="7"/>
    </row>
    <row r="107" spans="2:6" x14ac:dyDescent="0.25">
      <c r="B107" s="6"/>
      <c r="C107" s="6"/>
      <c r="F107" s="7"/>
    </row>
    <row r="108" spans="2:6" x14ac:dyDescent="0.25">
      <c r="B108" s="6"/>
      <c r="C108" s="6"/>
      <c r="F108" s="7"/>
    </row>
    <row r="109" spans="2:6" x14ac:dyDescent="0.25">
      <c r="B109" s="6"/>
      <c r="C109" s="6"/>
      <c r="F109" s="7"/>
    </row>
    <row r="110" spans="2:6" x14ac:dyDescent="0.25">
      <c r="B110" s="6"/>
      <c r="C110" s="6"/>
      <c r="F110" s="7"/>
    </row>
    <row r="111" spans="2:6" x14ac:dyDescent="0.25">
      <c r="B111" s="6"/>
      <c r="C111" s="6"/>
      <c r="F111" s="7"/>
    </row>
    <row r="112" spans="2:6" x14ac:dyDescent="0.25">
      <c r="B112" s="6"/>
      <c r="C112" s="6"/>
      <c r="F112" s="7"/>
    </row>
    <row r="113" spans="2:6" x14ac:dyDescent="0.25">
      <c r="B113" s="6"/>
      <c r="C113" s="6"/>
      <c r="F113" s="7"/>
    </row>
    <row r="114" spans="2:6" x14ac:dyDescent="0.25">
      <c r="B114" s="6"/>
      <c r="C114" s="6"/>
      <c r="F114" s="7"/>
    </row>
    <row r="115" spans="2:6" x14ac:dyDescent="0.25">
      <c r="B115" s="6"/>
      <c r="C115" s="6"/>
      <c r="F115" s="7"/>
    </row>
    <row r="116" spans="2:6" x14ac:dyDescent="0.25">
      <c r="B116" s="6"/>
      <c r="C116" s="6"/>
      <c r="F116" s="7"/>
    </row>
    <row r="117" spans="2:6" x14ac:dyDescent="0.25">
      <c r="B117" s="6"/>
      <c r="C117" s="6"/>
      <c r="F117" s="7"/>
    </row>
    <row r="118" spans="2:6" x14ac:dyDescent="0.25">
      <c r="B118" s="6"/>
      <c r="C118" s="6"/>
      <c r="F118" s="7"/>
    </row>
    <row r="119" spans="2:6" x14ac:dyDescent="0.25">
      <c r="B119" s="6"/>
      <c r="C119" s="6"/>
      <c r="F119" s="7"/>
    </row>
    <row r="120" spans="2:6" x14ac:dyDescent="0.25">
      <c r="B120" s="6"/>
      <c r="C120" s="6"/>
      <c r="F120" s="7"/>
    </row>
    <row r="121" spans="2:6" x14ac:dyDescent="0.25">
      <c r="B121" s="6"/>
      <c r="C121" s="6"/>
      <c r="F121" s="7"/>
    </row>
    <row r="122" spans="2:6" x14ac:dyDescent="0.25">
      <c r="B122" s="6"/>
      <c r="C122" s="6"/>
      <c r="F122" s="7"/>
    </row>
    <row r="123" spans="2:6" x14ac:dyDescent="0.25">
      <c r="B123" s="6"/>
      <c r="C123" s="6"/>
      <c r="F123" s="7"/>
    </row>
    <row r="124" spans="2:6" x14ac:dyDescent="0.25">
      <c r="B124" s="6"/>
      <c r="C124" s="6"/>
      <c r="F124" s="7"/>
    </row>
    <row r="125" spans="2:6" x14ac:dyDescent="0.25">
      <c r="B125" s="6"/>
      <c r="C125" s="6"/>
      <c r="F125" s="7"/>
    </row>
    <row r="126" spans="2:6" x14ac:dyDescent="0.25">
      <c r="B126" s="6"/>
      <c r="C126" s="6"/>
      <c r="F126" s="7"/>
    </row>
    <row r="127" spans="2:6" x14ac:dyDescent="0.25">
      <c r="B127" s="6"/>
      <c r="C127" s="6"/>
      <c r="F127" s="7"/>
    </row>
    <row r="128" spans="2:6" x14ac:dyDescent="0.25">
      <c r="B128" s="6"/>
      <c r="C128" s="6"/>
      <c r="F128" s="7"/>
    </row>
    <row r="129" spans="2:6" x14ac:dyDescent="0.25">
      <c r="B129" s="6"/>
      <c r="C129" s="6"/>
      <c r="F129" s="7"/>
    </row>
    <row r="130" spans="2:6" x14ac:dyDescent="0.25">
      <c r="B130" s="6"/>
      <c r="C130" s="6"/>
      <c r="F130" s="7"/>
    </row>
    <row r="131" spans="2:6" x14ac:dyDescent="0.25">
      <c r="B131" s="6"/>
      <c r="C131" s="6"/>
      <c r="F131" s="7"/>
    </row>
    <row r="132" spans="2:6" x14ac:dyDescent="0.25">
      <c r="B132" s="6"/>
      <c r="C132" s="6"/>
      <c r="F132" s="7"/>
    </row>
    <row r="133" spans="2:6" x14ac:dyDescent="0.25">
      <c r="B133" s="6"/>
      <c r="C133" s="6"/>
      <c r="F133" s="7"/>
    </row>
    <row r="134" spans="2:6" x14ac:dyDescent="0.25">
      <c r="B134" s="6"/>
      <c r="C134" s="6"/>
      <c r="F134" s="7"/>
    </row>
    <row r="135" spans="2:6" x14ac:dyDescent="0.25">
      <c r="B135" s="6"/>
      <c r="C135" s="6"/>
      <c r="F135" s="7"/>
    </row>
    <row r="136" spans="2:6" x14ac:dyDescent="0.25">
      <c r="B136" s="6"/>
      <c r="C136" s="6"/>
      <c r="F136" s="7"/>
    </row>
    <row r="137" spans="2:6" x14ac:dyDescent="0.25">
      <c r="B137" s="6"/>
      <c r="C137" s="6"/>
      <c r="F137" s="7"/>
    </row>
    <row r="138" spans="2:6" x14ac:dyDescent="0.25">
      <c r="B138" s="6"/>
      <c r="C138" s="6"/>
      <c r="F138" s="7"/>
    </row>
    <row r="139" spans="2:6" x14ac:dyDescent="0.25">
      <c r="B139" s="6"/>
      <c r="C139" s="6"/>
      <c r="F139" s="7"/>
    </row>
    <row r="140" spans="2:6" x14ac:dyDescent="0.25">
      <c r="B140" s="6"/>
      <c r="C140" s="6"/>
      <c r="F140" s="7"/>
    </row>
    <row r="141" spans="2:6" x14ac:dyDescent="0.25">
      <c r="B141" s="6"/>
      <c r="C141" s="6"/>
      <c r="F141" s="7"/>
    </row>
    <row r="142" spans="2:6" x14ac:dyDescent="0.25">
      <c r="B142" s="6"/>
      <c r="C142" s="6"/>
      <c r="F142" s="7"/>
    </row>
    <row r="143" spans="2:6" x14ac:dyDescent="0.25">
      <c r="B143" s="6"/>
      <c r="C143" s="6"/>
      <c r="F143" s="7"/>
    </row>
    <row r="144" spans="2:6" x14ac:dyDescent="0.25">
      <c r="B144" s="6"/>
      <c r="C144" s="6"/>
      <c r="F144" s="7"/>
    </row>
    <row r="145" spans="2:6" x14ac:dyDescent="0.25">
      <c r="B145" s="6"/>
      <c r="C145" s="6"/>
      <c r="F145" s="7"/>
    </row>
    <row r="146" spans="2:6" x14ac:dyDescent="0.25">
      <c r="B146" s="6"/>
      <c r="C146" s="6"/>
      <c r="F146" s="7"/>
    </row>
    <row r="147" spans="2:6" x14ac:dyDescent="0.25">
      <c r="B147" s="6"/>
      <c r="C147" s="6"/>
      <c r="F147" s="7"/>
    </row>
    <row r="148" spans="2:6" x14ac:dyDescent="0.25">
      <c r="B148" s="6"/>
      <c r="C148" s="6"/>
      <c r="F148" s="7"/>
    </row>
    <row r="149" spans="2:6" x14ac:dyDescent="0.25">
      <c r="B149" s="6"/>
      <c r="C149" s="6"/>
      <c r="F149" s="7"/>
    </row>
    <row r="150" spans="2:6" x14ac:dyDescent="0.25">
      <c r="B150" s="6"/>
      <c r="C150" s="6"/>
      <c r="F150" s="7"/>
    </row>
    <row r="151" spans="2:6" x14ac:dyDescent="0.25">
      <c r="B151" s="6"/>
      <c r="C151" s="6"/>
      <c r="F151" s="7"/>
    </row>
    <row r="152" spans="2:6" x14ac:dyDescent="0.25">
      <c r="B152" s="6"/>
      <c r="C152" s="6"/>
      <c r="F152" s="7"/>
    </row>
    <row r="153" spans="2:6" x14ac:dyDescent="0.25">
      <c r="B153" s="6"/>
      <c r="C153" s="6"/>
      <c r="F153" s="7"/>
    </row>
    <row r="154" spans="2:6" x14ac:dyDescent="0.25">
      <c r="B154" s="6"/>
      <c r="C154" s="6"/>
      <c r="F154" s="7"/>
    </row>
    <row r="155" spans="2:6" x14ac:dyDescent="0.25">
      <c r="B155" s="6"/>
      <c r="C155" s="6"/>
      <c r="F155" s="7"/>
    </row>
    <row r="156" spans="2:6" x14ac:dyDescent="0.25">
      <c r="B156" s="6"/>
      <c r="C156" s="6"/>
      <c r="F156" s="7"/>
    </row>
    <row r="157" spans="2:6" x14ac:dyDescent="0.25">
      <c r="B157" s="6"/>
      <c r="C157" s="6"/>
      <c r="F157" s="7"/>
    </row>
    <row r="158" spans="2:6" x14ac:dyDescent="0.25">
      <c r="B158" s="6"/>
      <c r="C158" s="6"/>
      <c r="F158" s="7"/>
    </row>
    <row r="159" spans="2:6" x14ac:dyDescent="0.25">
      <c r="B159" s="6"/>
      <c r="C159" s="6"/>
      <c r="F159" s="7"/>
    </row>
    <row r="160" spans="2:6" x14ac:dyDescent="0.25">
      <c r="B160" s="6"/>
      <c r="C160" s="6"/>
      <c r="F160" s="7"/>
    </row>
    <row r="161" spans="2:6" x14ac:dyDescent="0.25">
      <c r="B161" s="6"/>
      <c r="C161" s="6"/>
      <c r="F161" s="7"/>
    </row>
    <row r="162" spans="2:6" x14ac:dyDescent="0.25">
      <c r="B162" s="6"/>
      <c r="C162" s="6"/>
      <c r="F162" s="7"/>
    </row>
    <row r="163" spans="2:6" x14ac:dyDescent="0.25">
      <c r="B163" s="6"/>
      <c r="C163" s="6"/>
      <c r="F163" s="7"/>
    </row>
    <row r="164" spans="2:6" x14ac:dyDescent="0.25">
      <c r="B164" s="6"/>
      <c r="C164" s="6"/>
      <c r="F164" s="7"/>
    </row>
    <row r="165" spans="2:6" x14ac:dyDescent="0.25">
      <c r="B165" s="6"/>
      <c r="C165" s="6"/>
      <c r="F165" s="7"/>
    </row>
    <row r="166" spans="2:6" x14ac:dyDescent="0.25">
      <c r="B166" s="6"/>
      <c r="C166" s="6"/>
      <c r="F166" s="7"/>
    </row>
    <row r="167" spans="2:6" x14ac:dyDescent="0.25">
      <c r="B167" s="6"/>
      <c r="C167" s="6"/>
      <c r="F167" s="7"/>
    </row>
    <row r="168" spans="2:6" x14ac:dyDescent="0.25">
      <c r="B168" s="6"/>
      <c r="C168" s="6"/>
      <c r="F168" s="7"/>
    </row>
    <row r="169" spans="2:6" x14ac:dyDescent="0.25">
      <c r="B169" s="6"/>
      <c r="C169" s="6"/>
      <c r="F169" s="7"/>
    </row>
    <row r="170" spans="2:6" x14ac:dyDescent="0.25">
      <c r="B170" s="6"/>
      <c r="C170" s="6"/>
      <c r="F170" s="7"/>
    </row>
    <row r="171" spans="2:6" x14ac:dyDescent="0.25">
      <c r="B171" s="6"/>
      <c r="C171" s="6"/>
      <c r="F171" s="7"/>
    </row>
    <row r="172" spans="2:6" x14ac:dyDescent="0.25">
      <c r="B172" s="6"/>
      <c r="C172" s="6"/>
      <c r="F172" s="7"/>
    </row>
    <row r="173" spans="2:6" x14ac:dyDescent="0.25">
      <c r="B173" s="6"/>
      <c r="C173" s="6"/>
      <c r="F173" s="7"/>
    </row>
    <row r="174" spans="2:6" x14ac:dyDescent="0.25">
      <c r="B174" s="6"/>
      <c r="C174" s="6"/>
      <c r="F174" s="7"/>
    </row>
    <row r="175" spans="2:6" x14ac:dyDescent="0.25">
      <c r="B175" s="6"/>
      <c r="C175" s="6"/>
      <c r="F175" s="7"/>
    </row>
    <row r="176" spans="2:6" x14ac:dyDescent="0.25">
      <c r="B176" s="6"/>
      <c r="C176" s="6"/>
      <c r="F176" s="7"/>
    </row>
    <row r="177" spans="2:6" x14ac:dyDescent="0.25">
      <c r="B177" s="6"/>
      <c r="C177" s="6"/>
      <c r="F177" s="7"/>
    </row>
    <row r="178" spans="2:6" x14ac:dyDescent="0.25">
      <c r="B178" s="6"/>
      <c r="C178" s="6"/>
      <c r="F178" s="7"/>
    </row>
    <row r="179" spans="2:6" x14ac:dyDescent="0.25">
      <c r="B179" s="6"/>
      <c r="C179" s="6"/>
      <c r="F179" s="7"/>
    </row>
    <row r="180" spans="2:6" x14ac:dyDescent="0.25">
      <c r="B180" s="6"/>
      <c r="C180" s="6"/>
      <c r="F180" s="7"/>
    </row>
    <row r="181" spans="2:6" x14ac:dyDescent="0.25">
      <c r="B181" s="6"/>
      <c r="C181" s="6"/>
      <c r="F181" s="7"/>
    </row>
    <row r="182" spans="2:6" x14ac:dyDescent="0.25">
      <c r="B182" s="6"/>
      <c r="C182" s="6"/>
      <c r="F182" s="7"/>
    </row>
    <row r="183" spans="2:6" x14ac:dyDescent="0.25">
      <c r="B183" s="6"/>
      <c r="C183" s="6"/>
      <c r="F183" s="7"/>
    </row>
    <row r="184" spans="2:6" x14ac:dyDescent="0.25">
      <c r="B184" s="6"/>
      <c r="C184" s="6"/>
      <c r="F184" s="7"/>
    </row>
    <row r="185" spans="2:6" x14ac:dyDescent="0.25">
      <c r="B185" s="6"/>
      <c r="C185" s="6"/>
      <c r="F185" s="7"/>
    </row>
    <row r="186" spans="2:6" x14ac:dyDescent="0.25">
      <c r="B186" s="6"/>
      <c r="C186" s="6"/>
      <c r="F186" s="7"/>
    </row>
    <row r="187" spans="2:6" x14ac:dyDescent="0.25">
      <c r="B187" s="6"/>
      <c r="C187" s="6"/>
      <c r="F187" s="7"/>
    </row>
    <row r="188" spans="2:6" x14ac:dyDescent="0.25">
      <c r="B188" s="6"/>
      <c r="C188" s="6"/>
      <c r="F188" s="7"/>
    </row>
    <row r="189" spans="2:6" x14ac:dyDescent="0.25">
      <c r="B189" s="6"/>
      <c r="C189" s="6"/>
      <c r="F189" s="7"/>
    </row>
    <row r="190" spans="2:6" x14ac:dyDescent="0.25">
      <c r="B190" s="6"/>
      <c r="C190" s="6"/>
      <c r="F190" s="7"/>
    </row>
    <row r="191" spans="2:6" x14ac:dyDescent="0.25">
      <c r="B191" s="6"/>
      <c r="C191" s="6"/>
      <c r="F191" s="7"/>
    </row>
    <row r="192" spans="2:6" x14ac:dyDescent="0.25">
      <c r="B192" s="6"/>
      <c r="C192" s="6"/>
      <c r="F192" s="7"/>
    </row>
    <row r="193" spans="2:6" x14ac:dyDescent="0.25">
      <c r="B193" s="6"/>
      <c r="C193" s="6"/>
      <c r="F193" s="7"/>
    </row>
    <row r="194" spans="2:6" x14ac:dyDescent="0.25">
      <c r="B194" s="6"/>
      <c r="C194" s="6"/>
      <c r="F194" s="7"/>
    </row>
    <row r="195" spans="2:6" x14ac:dyDescent="0.25">
      <c r="B195" s="6"/>
      <c r="C195" s="6"/>
      <c r="F195" s="7"/>
    </row>
    <row r="196" spans="2:6" x14ac:dyDescent="0.25">
      <c r="B196" s="6"/>
      <c r="C196" s="6"/>
      <c r="F196" s="7"/>
    </row>
    <row r="197" spans="2:6" x14ac:dyDescent="0.25">
      <c r="B197" s="6"/>
      <c r="C197" s="6"/>
      <c r="F197" s="7"/>
    </row>
    <row r="198" spans="2:6" x14ac:dyDescent="0.25">
      <c r="B198" s="6"/>
      <c r="C198" s="6"/>
      <c r="F198" s="7"/>
    </row>
    <row r="199" spans="2:6" x14ac:dyDescent="0.25">
      <c r="B199" s="6"/>
      <c r="C199" s="6"/>
      <c r="F199" s="7"/>
    </row>
    <row r="200" spans="2:6" x14ac:dyDescent="0.25">
      <c r="B200" s="6"/>
      <c r="C200" s="6"/>
      <c r="F200" s="7"/>
    </row>
    <row r="201" spans="2:6" x14ac:dyDescent="0.25">
      <c r="B201" s="6"/>
      <c r="C201" s="6"/>
      <c r="F201" s="7"/>
    </row>
    <row r="202" spans="2:6" x14ac:dyDescent="0.25">
      <c r="B202" s="6"/>
      <c r="C202" s="6"/>
      <c r="F202" s="7"/>
    </row>
    <row r="203" spans="2:6" x14ac:dyDescent="0.25">
      <c r="B203" s="6"/>
      <c r="C203" s="6"/>
      <c r="F203" s="7"/>
    </row>
    <row r="204" spans="2:6" x14ac:dyDescent="0.25">
      <c r="B204" s="6"/>
      <c r="C204" s="6"/>
      <c r="F204" s="7"/>
    </row>
    <row r="205" spans="2:6" x14ac:dyDescent="0.25">
      <c r="B205" s="6"/>
      <c r="C205" s="6"/>
      <c r="F205" s="7"/>
    </row>
    <row r="206" spans="2:6" x14ac:dyDescent="0.25">
      <c r="B206" s="6"/>
      <c r="C206" s="6"/>
      <c r="F206" s="7"/>
    </row>
    <row r="207" spans="2:6" x14ac:dyDescent="0.25">
      <c r="B207" s="6"/>
      <c r="C207" s="6"/>
      <c r="F207" s="7"/>
    </row>
    <row r="208" spans="2:6" x14ac:dyDescent="0.25">
      <c r="B208" s="6"/>
      <c r="C208" s="6"/>
      <c r="F208" s="7"/>
    </row>
    <row r="209" spans="2:7" x14ac:dyDescent="0.25">
      <c r="B209" s="6"/>
      <c r="C209" s="6"/>
      <c r="F209" s="7"/>
    </row>
    <row r="210" spans="2:7" x14ac:dyDescent="0.25">
      <c r="B210" s="6"/>
      <c r="C210" s="6"/>
      <c r="F210" s="7"/>
    </row>
    <row r="211" spans="2:7" x14ac:dyDescent="0.25">
      <c r="B211" s="6"/>
      <c r="C211" s="6"/>
      <c r="F211" s="7"/>
    </row>
    <row r="212" spans="2:7" x14ac:dyDescent="0.25">
      <c r="B212" s="6"/>
      <c r="C212" s="6"/>
      <c r="F212" s="7"/>
    </row>
    <row r="213" spans="2:7" x14ac:dyDescent="0.25">
      <c r="B213" s="6"/>
      <c r="C213" s="6"/>
      <c r="F213" s="7"/>
    </row>
    <row r="214" spans="2:7" x14ac:dyDescent="0.25">
      <c r="B214" s="6"/>
      <c r="C214" s="6"/>
      <c r="F214" s="7"/>
      <c r="G214" s="5"/>
    </row>
    <row r="215" spans="2:7" x14ac:dyDescent="0.25">
      <c r="F215" s="7"/>
    </row>
    <row r="216" spans="2:7" x14ac:dyDescent="0.25">
      <c r="F216" s="7"/>
    </row>
    <row r="217" spans="2:7" x14ac:dyDescent="0.25">
      <c r="F217" s="7"/>
    </row>
    <row r="218" spans="2:7" x14ac:dyDescent="0.25">
      <c r="F218" s="7"/>
    </row>
    <row r="219" spans="2:7" x14ac:dyDescent="0.25">
      <c r="F219" s="7"/>
    </row>
    <row r="220" spans="2:7" x14ac:dyDescent="0.25">
      <c r="F220" s="7"/>
    </row>
    <row r="221" spans="2:7" x14ac:dyDescent="0.25">
      <c r="F221" s="7"/>
    </row>
    <row r="222" spans="2:7" x14ac:dyDescent="0.25">
      <c r="F222" s="7"/>
    </row>
    <row r="223" spans="2:7" x14ac:dyDescent="0.25">
      <c r="F223" s="7"/>
    </row>
    <row r="224" spans="2:7" x14ac:dyDescent="0.25">
      <c r="F224" s="7"/>
    </row>
    <row r="225" spans="6:6" x14ac:dyDescent="0.25">
      <c r="F225" s="7"/>
    </row>
    <row r="226" spans="6:6" x14ac:dyDescent="0.25">
      <c r="F226" s="7"/>
    </row>
    <row r="227" spans="6:6" x14ac:dyDescent="0.25">
      <c r="F227" s="7"/>
    </row>
    <row r="228" spans="6:6" x14ac:dyDescent="0.25">
      <c r="F228" s="7"/>
    </row>
    <row r="229" spans="6:6" x14ac:dyDescent="0.25">
      <c r="F229" s="7"/>
    </row>
    <row r="230" spans="6:6" x14ac:dyDescent="0.25">
      <c r="F230" s="7"/>
    </row>
    <row r="231" spans="6:6" x14ac:dyDescent="0.25">
      <c r="F231" s="7"/>
    </row>
    <row r="232" spans="6:6" x14ac:dyDescent="0.25">
      <c r="F232" s="7"/>
    </row>
    <row r="233" spans="6:6" x14ac:dyDescent="0.25">
      <c r="F233" s="7"/>
    </row>
    <row r="234" spans="6:6" x14ac:dyDescent="0.25">
      <c r="F234" s="7"/>
    </row>
    <row r="235" spans="6:6" x14ac:dyDescent="0.25">
      <c r="F235" s="7"/>
    </row>
    <row r="236" spans="6:6" x14ac:dyDescent="0.25">
      <c r="F236" s="7"/>
    </row>
    <row r="237" spans="6:6" x14ac:dyDescent="0.25">
      <c r="F237" s="7"/>
    </row>
    <row r="238" spans="6:6" x14ac:dyDescent="0.25">
      <c r="F238" s="7"/>
    </row>
    <row r="239" spans="6:6" x14ac:dyDescent="0.25">
      <c r="F239" s="7"/>
    </row>
    <row r="240" spans="6:6" x14ac:dyDescent="0.25">
      <c r="F240" s="7"/>
    </row>
    <row r="241" spans="6:6" x14ac:dyDescent="0.25">
      <c r="F241" s="7"/>
    </row>
    <row r="242" spans="6:6" x14ac:dyDescent="0.25">
      <c r="F242" s="7"/>
    </row>
    <row r="243" spans="6:6" x14ac:dyDescent="0.25">
      <c r="F243" s="7"/>
    </row>
    <row r="244" spans="6:6" x14ac:dyDescent="0.25">
      <c r="F244" s="7"/>
    </row>
    <row r="245" spans="6:6" x14ac:dyDescent="0.25">
      <c r="F245" s="7"/>
    </row>
    <row r="246" spans="6:6" x14ac:dyDescent="0.25">
      <c r="F246" s="7"/>
    </row>
    <row r="247" spans="6:6" x14ac:dyDescent="0.25">
      <c r="F247" s="7"/>
    </row>
    <row r="248" spans="6:6" x14ac:dyDescent="0.25">
      <c r="F248" s="7"/>
    </row>
    <row r="249" spans="6:6" x14ac:dyDescent="0.25">
      <c r="F249" s="7"/>
    </row>
    <row r="250" spans="6:6" x14ac:dyDescent="0.25">
      <c r="F250" s="7"/>
    </row>
    <row r="251" spans="6:6" x14ac:dyDescent="0.25">
      <c r="F251" s="7"/>
    </row>
    <row r="252" spans="6:6" x14ac:dyDescent="0.25">
      <c r="F252" s="7"/>
    </row>
    <row r="253" spans="6:6" x14ac:dyDescent="0.25">
      <c r="F253" s="7"/>
    </row>
    <row r="254" spans="6:6" x14ac:dyDescent="0.25">
      <c r="F254" s="7"/>
    </row>
    <row r="255" spans="6:6" x14ac:dyDescent="0.25">
      <c r="F255" s="7"/>
    </row>
    <row r="256" spans="6:6" x14ac:dyDescent="0.25">
      <c r="F256" s="7"/>
    </row>
    <row r="257" spans="6:6" x14ac:dyDescent="0.25">
      <c r="F257" s="7"/>
    </row>
    <row r="258" spans="6:6" x14ac:dyDescent="0.25">
      <c r="F258" s="7"/>
    </row>
    <row r="259" spans="6:6" x14ac:dyDescent="0.25">
      <c r="F259" s="7"/>
    </row>
    <row r="260" spans="6:6" x14ac:dyDescent="0.25">
      <c r="F260" s="7"/>
    </row>
    <row r="261" spans="6:6" x14ac:dyDescent="0.25">
      <c r="F261" s="7"/>
    </row>
    <row r="262" spans="6:6" x14ac:dyDescent="0.25">
      <c r="F262" s="7"/>
    </row>
    <row r="263" spans="6:6" x14ac:dyDescent="0.25">
      <c r="F263" s="7"/>
    </row>
    <row r="264" spans="6:6" x14ac:dyDescent="0.25">
      <c r="F264" s="7"/>
    </row>
    <row r="265" spans="6:6" x14ac:dyDescent="0.25">
      <c r="F265" s="7"/>
    </row>
    <row r="266" spans="6:6" x14ac:dyDescent="0.25">
      <c r="F266" s="7"/>
    </row>
    <row r="267" spans="6:6" x14ac:dyDescent="0.25">
      <c r="F267" s="7"/>
    </row>
    <row r="268" spans="6:6" x14ac:dyDescent="0.25">
      <c r="F268" s="7"/>
    </row>
    <row r="269" spans="6:6" x14ac:dyDescent="0.25">
      <c r="F269" s="7"/>
    </row>
    <row r="270" spans="6:6" x14ac:dyDescent="0.25">
      <c r="F270" s="7"/>
    </row>
    <row r="271" spans="6:6" x14ac:dyDescent="0.25">
      <c r="F271" s="7"/>
    </row>
    <row r="272" spans="6:6" x14ac:dyDescent="0.25">
      <c r="F272" s="7"/>
    </row>
    <row r="273" spans="6:6" x14ac:dyDescent="0.25">
      <c r="F273" s="7"/>
    </row>
    <row r="274" spans="6:6" x14ac:dyDescent="0.25">
      <c r="F274" s="7"/>
    </row>
    <row r="275" spans="6:6" x14ac:dyDescent="0.25">
      <c r="F275" s="7"/>
    </row>
    <row r="276" spans="6:6" x14ac:dyDescent="0.25">
      <c r="F276" s="7"/>
    </row>
    <row r="277" spans="6:6" x14ac:dyDescent="0.25">
      <c r="F277" s="7"/>
    </row>
    <row r="278" spans="6:6" x14ac:dyDescent="0.25">
      <c r="F278" s="7"/>
    </row>
    <row r="279" spans="6:6" x14ac:dyDescent="0.25">
      <c r="F279" s="7"/>
    </row>
    <row r="280" spans="6:6" x14ac:dyDescent="0.25">
      <c r="F280" s="7"/>
    </row>
    <row r="281" spans="6:6" x14ac:dyDescent="0.25">
      <c r="F281" s="7"/>
    </row>
    <row r="282" spans="6:6" x14ac:dyDescent="0.25">
      <c r="F282" s="7"/>
    </row>
    <row r="283" spans="6:6" x14ac:dyDescent="0.25">
      <c r="F283" s="7"/>
    </row>
    <row r="284" spans="6:6" x14ac:dyDescent="0.25">
      <c r="F284" s="7"/>
    </row>
    <row r="285" spans="6:6" x14ac:dyDescent="0.25">
      <c r="F285" s="7"/>
    </row>
    <row r="286" spans="6:6" x14ac:dyDescent="0.25">
      <c r="F286" s="7"/>
    </row>
    <row r="287" spans="6:6" x14ac:dyDescent="0.25">
      <c r="F287" s="7"/>
    </row>
    <row r="288" spans="6:6" x14ac:dyDescent="0.25">
      <c r="F288" s="7"/>
    </row>
    <row r="289" spans="6:6" x14ac:dyDescent="0.25">
      <c r="F289" s="7"/>
    </row>
    <row r="290" spans="6:6" x14ac:dyDescent="0.25">
      <c r="F290" s="7"/>
    </row>
    <row r="291" spans="6:6" x14ac:dyDescent="0.25">
      <c r="F291" s="7"/>
    </row>
    <row r="292" spans="6:6" x14ac:dyDescent="0.25">
      <c r="F292" s="7"/>
    </row>
    <row r="293" spans="6:6" x14ac:dyDescent="0.25">
      <c r="F293" s="7"/>
    </row>
    <row r="294" spans="6:6" x14ac:dyDescent="0.25">
      <c r="F294" s="7"/>
    </row>
    <row r="295" spans="6:6" x14ac:dyDescent="0.25">
      <c r="F295" s="7"/>
    </row>
    <row r="296" spans="6:6" x14ac:dyDescent="0.25">
      <c r="F296" s="7"/>
    </row>
    <row r="297" spans="6:6" x14ac:dyDescent="0.25">
      <c r="F297" s="7"/>
    </row>
    <row r="298" spans="6:6" x14ac:dyDescent="0.25">
      <c r="F298" s="7"/>
    </row>
    <row r="299" spans="6:6" x14ac:dyDescent="0.25">
      <c r="F299" s="7"/>
    </row>
    <row r="300" spans="6:6" x14ac:dyDescent="0.25">
      <c r="F300" s="7"/>
    </row>
    <row r="301" spans="6:6" x14ac:dyDescent="0.25">
      <c r="F301" s="7"/>
    </row>
    <row r="302" spans="6:6" x14ac:dyDescent="0.25">
      <c r="F302" s="7"/>
    </row>
    <row r="303" spans="6:6" x14ac:dyDescent="0.25">
      <c r="F303" s="7"/>
    </row>
    <row r="304" spans="6:6" x14ac:dyDescent="0.25">
      <c r="F304" s="7"/>
    </row>
    <row r="305" spans="6:6" x14ac:dyDescent="0.25">
      <c r="F305" s="7"/>
    </row>
    <row r="306" spans="6:6" x14ac:dyDescent="0.25">
      <c r="F306" s="7"/>
    </row>
    <row r="307" spans="6:6" x14ac:dyDescent="0.25">
      <c r="F307" s="7"/>
    </row>
    <row r="308" spans="6:6" x14ac:dyDescent="0.25">
      <c r="F308" s="7"/>
    </row>
    <row r="309" spans="6:6" x14ac:dyDescent="0.25">
      <c r="F309" s="7"/>
    </row>
    <row r="310" spans="6:6" x14ac:dyDescent="0.25">
      <c r="F310" s="7"/>
    </row>
    <row r="311" spans="6:6" x14ac:dyDescent="0.25">
      <c r="F311" s="7"/>
    </row>
    <row r="312" spans="6:6" x14ac:dyDescent="0.25">
      <c r="F312" s="7"/>
    </row>
    <row r="313" spans="6:6" x14ac:dyDescent="0.25">
      <c r="F313" s="7"/>
    </row>
    <row r="314" spans="6:6" x14ac:dyDescent="0.25">
      <c r="F314" s="7"/>
    </row>
    <row r="315" spans="6:6" x14ac:dyDescent="0.25">
      <c r="F315" s="7"/>
    </row>
    <row r="316" spans="6:6" x14ac:dyDescent="0.25">
      <c r="F316" s="7"/>
    </row>
    <row r="317" spans="6:6" x14ac:dyDescent="0.25">
      <c r="F317" s="7"/>
    </row>
    <row r="318" spans="6:6" x14ac:dyDescent="0.25">
      <c r="F318" s="7"/>
    </row>
    <row r="319" spans="6:6" x14ac:dyDescent="0.25">
      <c r="F319" s="7"/>
    </row>
    <row r="320" spans="6:6" x14ac:dyDescent="0.25">
      <c r="F320" s="7"/>
    </row>
    <row r="321" spans="6:6" x14ac:dyDescent="0.25">
      <c r="F321" s="7"/>
    </row>
    <row r="322" spans="6:6" x14ac:dyDescent="0.25">
      <c r="F322" s="7"/>
    </row>
    <row r="323" spans="6:6" x14ac:dyDescent="0.25">
      <c r="F323" s="7"/>
    </row>
    <row r="324" spans="6:6" x14ac:dyDescent="0.25">
      <c r="F324" s="7"/>
    </row>
    <row r="325" spans="6:6" x14ac:dyDescent="0.25">
      <c r="F325" s="7"/>
    </row>
    <row r="326" spans="6:6" x14ac:dyDescent="0.25">
      <c r="F326" s="7"/>
    </row>
    <row r="327" spans="6:6" x14ac:dyDescent="0.25">
      <c r="F327" s="7"/>
    </row>
    <row r="328" spans="6:6" x14ac:dyDescent="0.25">
      <c r="F328" s="7"/>
    </row>
    <row r="329" spans="6:6" x14ac:dyDescent="0.25">
      <c r="F329" s="7"/>
    </row>
    <row r="330" spans="6:6" x14ac:dyDescent="0.25">
      <c r="F330" s="7"/>
    </row>
    <row r="331" spans="6:6" x14ac:dyDescent="0.25">
      <c r="F331" s="7"/>
    </row>
    <row r="332" spans="6:6" x14ac:dyDescent="0.25">
      <c r="F332" s="7"/>
    </row>
    <row r="333" spans="6:6" x14ac:dyDescent="0.25">
      <c r="F333" s="7"/>
    </row>
    <row r="334" spans="6:6" x14ac:dyDescent="0.25">
      <c r="F334" s="7"/>
    </row>
    <row r="335" spans="6:6" x14ac:dyDescent="0.25">
      <c r="F335" s="7"/>
    </row>
    <row r="336" spans="6:6" x14ac:dyDescent="0.25">
      <c r="F336" s="7"/>
    </row>
    <row r="337" spans="6:6" x14ac:dyDescent="0.25">
      <c r="F337" s="7"/>
    </row>
    <row r="338" spans="6:6" x14ac:dyDescent="0.25">
      <c r="F338" s="7"/>
    </row>
    <row r="339" spans="6:6" x14ac:dyDescent="0.25">
      <c r="F339" s="7"/>
    </row>
    <row r="340" spans="6:6" x14ac:dyDescent="0.25">
      <c r="F340" s="7"/>
    </row>
    <row r="341" spans="6:6" x14ac:dyDescent="0.25">
      <c r="F341" s="7"/>
    </row>
    <row r="342" spans="6:6" x14ac:dyDescent="0.25">
      <c r="F342" s="7"/>
    </row>
    <row r="343" spans="6:6" x14ac:dyDescent="0.25">
      <c r="F343" s="7"/>
    </row>
    <row r="344" spans="6:6" x14ac:dyDescent="0.25">
      <c r="F344" s="7"/>
    </row>
    <row r="345" spans="6:6" x14ac:dyDescent="0.25">
      <c r="F345" s="7"/>
    </row>
    <row r="346" spans="6:6" x14ac:dyDescent="0.25">
      <c r="F346" s="7"/>
    </row>
    <row r="347" spans="6:6" x14ac:dyDescent="0.25">
      <c r="F347" s="7"/>
    </row>
    <row r="348" spans="6:6" x14ac:dyDescent="0.25">
      <c r="F348" s="7"/>
    </row>
    <row r="349" spans="6:6" x14ac:dyDescent="0.25">
      <c r="F349" s="7"/>
    </row>
    <row r="350" spans="6:6" x14ac:dyDescent="0.25">
      <c r="F350" s="7"/>
    </row>
    <row r="351" spans="6:6" x14ac:dyDescent="0.25">
      <c r="F351" s="7"/>
    </row>
    <row r="352" spans="6:6" x14ac:dyDescent="0.25">
      <c r="F352" s="7"/>
    </row>
    <row r="353" spans="6:6" x14ac:dyDescent="0.25">
      <c r="F353" s="7"/>
    </row>
    <row r="354" spans="6:6" x14ac:dyDescent="0.25">
      <c r="F354" s="7"/>
    </row>
    <row r="355" spans="6:6" x14ac:dyDescent="0.25">
      <c r="F355" s="7"/>
    </row>
    <row r="356" spans="6:6" x14ac:dyDescent="0.25">
      <c r="F356" s="7"/>
    </row>
    <row r="357" spans="6:6" x14ac:dyDescent="0.25">
      <c r="F357" s="7"/>
    </row>
    <row r="358" spans="6:6" x14ac:dyDescent="0.25">
      <c r="F358" s="7"/>
    </row>
    <row r="359" spans="6:6" x14ac:dyDescent="0.25">
      <c r="F359" s="7"/>
    </row>
    <row r="360" spans="6:6" x14ac:dyDescent="0.25">
      <c r="F360" s="7"/>
    </row>
    <row r="361" spans="6:6" x14ac:dyDescent="0.25">
      <c r="F361" s="7"/>
    </row>
    <row r="362" spans="6:6" x14ac:dyDescent="0.25">
      <c r="F362" s="7"/>
    </row>
    <row r="363" spans="6:6" x14ac:dyDescent="0.25">
      <c r="F363" s="7"/>
    </row>
    <row r="364" spans="6:6" x14ac:dyDescent="0.25">
      <c r="F364" s="7"/>
    </row>
    <row r="365" spans="6:6" x14ac:dyDescent="0.25">
      <c r="F365" s="7"/>
    </row>
    <row r="366" spans="6:6" x14ac:dyDescent="0.25">
      <c r="F366" s="7"/>
    </row>
    <row r="367" spans="6:6" x14ac:dyDescent="0.25">
      <c r="F367" s="7"/>
    </row>
    <row r="368" spans="6:6" x14ac:dyDescent="0.25">
      <c r="F368" s="7"/>
    </row>
    <row r="369" spans="6:6" x14ac:dyDescent="0.25">
      <c r="F369" s="7"/>
    </row>
    <row r="370" spans="6:6" x14ac:dyDescent="0.25">
      <c r="F370" s="7"/>
    </row>
    <row r="371" spans="6:6" x14ac:dyDescent="0.25">
      <c r="F371" s="7"/>
    </row>
    <row r="372" spans="6:6" x14ac:dyDescent="0.25">
      <c r="F372" s="7"/>
    </row>
    <row r="373" spans="6:6" x14ac:dyDescent="0.25">
      <c r="F373" s="7"/>
    </row>
    <row r="374" spans="6:6" x14ac:dyDescent="0.25">
      <c r="F374" s="7"/>
    </row>
    <row r="375" spans="6:6" x14ac:dyDescent="0.25">
      <c r="F375" s="7"/>
    </row>
    <row r="376" spans="6:6" x14ac:dyDescent="0.25">
      <c r="F376" s="7"/>
    </row>
    <row r="377" spans="6:6" x14ac:dyDescent="0.25">
      <c r="F377" s="7"/>
    </row>
    <row r="378" spans="6:6" x14ac:dyDescent="0.25">
      <c r="F378" s="7"/>
    </row>
    <row r="379" spans="6:6" x14ac:dyDescent="0.25">
      <c r="F379" s="7"/>
    </row>
    <row r="380" spans="6:6" x14ac:dyDescent="0.25">
      <c r="F380" s="7"/>
    </row>
    <row r="381" spans="6:6" x14ac:dyDescent="0.25">
      <c r="F381" s="7"/>
    </row>
    <row r="382" spans="6:6" x14ac:dyDescent="0.25">
      <c r="F382" s="7"/>
    </row>
    <row r="383" spans="6:6" x14ac:dyDescent="0.25">
      <c r="F383" s="7"/>
    </row>
    <row r="384" spans="6:6" x14ac:dyDescent="0.25">
      <c r="F384" s="7"/>
    </row>
    <row r="385" spans="6:6" x14ac:dyDescent="0.25">
      <c r="F385" s="7"/>
    </row>
    <row r="386" spans="6:6" x14ac:dyDescent="0.25">
      <c r="F386" s="7"/>
    </row>
    <row r="387" spans="6:6" x14ac:dyDescent="0.25">
      <c r="F387" s="7"/>
    </row>
    <row r="388" spans="6:6" x14ac:dyDescent="0.25">
      <c r="F388" s="7"/>
    </row>
    <row r="389" spans="6:6" x14ac:dyDescent="0.25">
      <c r="F389" s="7"/>
    </row>
    <row r="390" spans="6:6" x14ac:dyDescent="0.25">
      <c r="F390" s="7"/>
    </row>
    <row r="391" spans="6:6" x14ac:dyDescent="0.25">
      <c r="F391" s="7"/>
    </row>
    <row r="392" spans="6:6" x14ac:dyDescent="0.25">
      <c r="F392" s="7"/>
    </row>
    <row r="393" spans="6:6" x14ac:dyDescent="0.25">
      <c r="F393" s="7"/>
    </row>
    <row r="394" spans="6:6" x14ac:dyDescent="0.25">
      <c r="F394" s="7"/>
    </row>
    <row r="395" spans="6:6" x14ac:dyDescent="0.25">
      <c r="F395" s="7"/>
    </row>
    <row r="396" spans="6:6" x14ac:dyDescent="0.25">
      <c r="F396" s="7"/>
    </row>
    <row r="397" spans="6:6" x14ac:dyDescent="0.25">
      <c r="F397" s="7"/>
    </row>
    <row r="398" spans="6:6" x14ac:dyDescent="0.25">
      <c r="F398" s="7"/>
    </row>
    <row r="399" spans="6:6" x14ac:dyDescent="0.25">
      <c r="F399" s="7"/>
    </row>
    <row r="400" spans="6:6" x14ac:dyDescent="0.25">
      <c r="F400" s="7"/>
    </row>
    <row r="401" spans="6:6" x14ac:dyDescent="0.25">
      <c r="F401" s="7"/>
    </row>
    <row r="402" spans="6:6" x14ac:dyDescent="0.25">
      <c r="F402" s="7"/>
    </row>
    <row r="403" spans="6:6" x14ac:dyDescent="0.25">
      <c r="F403" s="7"/>
    </row>
    <row r="404" spans="6:6" x14ac:dyDescent="0.25">
      <c r="F404" s="7"/>
    </row>
    <row r="405" spans="6:6" x14ac:dyDescent="0.25">
      <c r="F405" s="7"/>
    </row>
    <row r="406" spans="6:6" x14ac:dyDescent="0.25">
      <c r="F406" s="7"/>
    </row>
    <row r="407" spans="6:6" x14ac:dyDescent="0.25">
      <c r="F407" s="7"/>
    </row>
    <row r="408" spans="6:6" x14ac:dyDescent="0.25">
      <c r="F408" s="7"/>
    </row>
    <row r="409" spans="6:6" x14ac:dyDescent="0.25">
      <c r="F409" s="7"/>
    </row>
    <row r="410" spans="6:6" x14ac:dyDescent="0.25">
      <c r="F410" s="7"/>
    </row>
    <row r="411" spans="6:6" x14ac:dyDescent="0.25">
      <c r="F411" s="7"/>
    </row>
    <row r="412" spans="6:6" x14ac:dyDescent="0.25">
      <c r="F412" s="7"/>
    </row>
    <row r="413" spans="6:6" x14ac:dyDescent="0.25">
      <c r="F413" s="7"/>
    </row>
    <row r="414" spans="6:6" x14ac:dyDescent="0.25">
      <c r="F414" s="7"/>
    </row>
    <row r="415" spans="6:6" x14ac:dyDescent="0.25">
      <c r="F415" s="7"/>
    </row>
    <row r="416" spans="6:6" x14ac:dyDescent="0.25">
      <c r="F416" s="7"/>
    </row>
    <row r="417" spans="6:6" x14ac:dyDescent="0.25">
      <c r="F417" s="7"/>
    </row>
    <row r="418" spans="6:6" x14ac:dyDescent="0.25">
      <c r="F418" s="7"/>
    </row>
    <row r="419" spans="6:6" x14ac:dyDescent="0.25">
      <c r="F419" s="7"/>
    </row>
    <row r="420" spans="6:6" x14ac:dyDescent="0.25">
      <c r="F420" s="7"/>
    </row>
    <row r="421" spans="6:6" x14ac:dyDescent="0.25">
      <c r="F421" s="7"/>
    </row>
    <row r="422" spans="6:6" x14ac:dyDescent="0.25">
      <c r="F422" s="7"/>
    </row>
    <row r="423" spans="6:6" x14ac:dyDescent="0.25">
      <c r="F423" s="7"/>
    </row>
    <row r="424" spans="6:6" x14ac:dyDescent="0.25">
      <c r="F424" s="7"/>
    </row>
    <row r="425" spans="6:6" x14ac:dyDescent="0.25">
      <c r="F425" s="7"/>
    </row>
    <row r="426" spans="6:6" x14ac:dyDescent="0.25">
      <c r="F426" s="7"/>
    </row>
    <row r="427" spans="6:6" x14ac:dyDescent="0.25">
      <c r="F427" s="7"/>
    </row>
    <row r="428" spans="6:6" x14ac:dyDescent="0.25">
      <c r="F428" s="7"/>
    </row>
    <row r="429" spans="6:6" x14ac:dyDescent="0.25">
      <c r="F429" s="7"/>
    </row>
    <row r="430" spans="6:6" x14ac:dyDescent="0.25">
      <c r="F430" s="7"/>
    </row>
    <row r="431" spans="6:6" x14ac:dyDescent="0.25">
      <c r="F431" s="7"/>
    </row>
    <row r="432" spans="6:6" x14ac:dyDescent="0.25">
      <c r="F432" s="7"/>
    </row>
    <row r="433" spans="6:6" x14ac:dyDescent="0.25">
      <c r="F433" s="7"/>
    </row>
    <row r="434" spans="6:6" x14ac:dyDescent="0.25">
      <c r="F434" s="7"/>
    </row>
    <row r="435" spans="6:6" x14ac:dyDescent="0.25">
      <c r="F435" s="7"/>
    </row>
    <row r="436" spans="6:6" x14ac:dyDescent="0.25">
      <c r="F436" s="7"/>
    </row>
    <row r="437" spans="6:6" x14ac:dyDescent="0.25">
      <c r="F437" s="7"/>
    </row>
    <row r="438" spans="6:6" x14ac:dyDescent="0.25">
      <c r="F438" s="7"/>
    </row>
    <row r="439" spans="6:6" x14ac:dyDescent="0.25">
      <c r="F439" s="7"/>
    </row>
    <row r="440" spans="6:6" x14ac:dyDescent="0.25">
      <c r="F440" s="7"/>
    </row>
    <row r="441" spans="6:6" x14ac:dyDescent="0.25">
      <c r="F441" s="7"/>
    </row>
    <row r="442" spans="6:6" x14ac:dyDescent="0.25">
      <c r="F442" s="7"/>
    </row>
    <row r="443" spans="6:6" x14ac:dyDescent="0.25">
      <c r="F443" s="7"/>
    </row>
    <row r="444" spans="6:6" x14ac:dyDescent="0.25">
      <c r="F444" s="7"/>
    </row>
    <row r="445" spans="6:6" x14ac:dyDescent="0.25">
      <c r="F445" s="7"/>
    </row>
    <row r="446" spans="6:6" x14ac:dyDescent="0.25">
      <c r="F446" s="7"/>
    </row>
    <row r="447" spans="6:6" x14ac:dyDescent="0.25">
      <c r="F447" s="7"/>
    </row>
    <row r="448" spans="6:6" x14ac:dyDescent="0.25">
      <c r="F448" s="7"/>
    </row>
    <row r="449" spans="6:6" x14ac:dyDescent="0.25">
      <c r="F449" s="7"/>
    </row>
    <row r="450" spans="6:6" x14ac:dyDescent="0.25">
      <c r="F450" s="7"/>
    </row>
    <row r="451" spans="6:6" x14ac:dyDescent="0.25">
      <c r="F451" s="7"/>
    </row>
    <row r="452" spans="6:6" x14ac:dyDescent="0.25">
      <c r="F452" s="7"/>
    </row>
    <row r="453" spans="6:6" x14ac:dyDescent="0.25">
      <c r="F453" s="7"/>
    </row>
    <row r="454" spans="6:6" x14ac:dyDescent="0.25">
      <c r="F454" s="7"/>
    </row>
    <row r="455" spans="6:6" x14ac:dyDescent="0.25">
      <c r="F455" s="7"/>
    </row>
    <row r="456" spans="6:6" x14ac:dyDescent="0.25">
      <c r="F456" s="7"/>
    </row>
    <row r="457" spans="6:6" x14ac:dyDescent="0.25">
      <c r="F457" s="7"/>
    </row>
    <row r="458" spans="6:6" x14ac:dyDescent="0.25">
      <c r="F458" s="7"/>
    </row>
    <row r="459" spans="6:6" x14ac:dyDescent="0.25">
      <c r="F459" s="7"/>
    </row>
    <row r="460" spans="6:6" x14ac:dyDescent="0.25">
      <c r="F460" s="7"/>
    </row>
    <row r="461" spans="6:6" x14ac:dyDescent="0.25">
      <c r="F461" s="7"/>
    </row>
    <row r="462" spans="6:6" x14ac:dyDescent="0.25">
      <c r="F462" s="7"/>
    </row>
    <row r="463" spans="6:6" x14ac:dyDescent="0.25">
      <c r="F463" s="7"/>
    </row>
    <row r="464" spans="6:6" x14ac:dyDescent="0.25">
      <c r="F464" s="7"/>
    </row>
    <row r="465" spans="6:6" x14ac:dyDescent="0.25">
      <c r="F465" s="7"/>
    </row>
    <row r="466" spans="6:6" x14ac:dyDescent="0.25">
      <c r="F466" s="7"/>
    </row>
    <row r="467" spans="6:6" x14ac:dyDescent="0.25">
      <c r="F467" s="7"/>
    </row>
    <row r="468" spans="6:6" x14ac:dyDescent="0.25">
      <c r="F468" s="7"/>
    </row>
    <row r="469" spans="6:6" x14ac:dyDescent="0.25">
      <c r="F469" s="7"/>
    </row>
    <row r="470" spans="6:6" x14ac:dyDescent="0.25">
      <c r="F470" s="7"/>
    </row>
    <row r="471" spans="6:6" x14ac:dyDescent="0.25">
      <c r="F471" s="7"/>
    </row>
    <row r="472" spans="6:6" x14ac:dyDescent="0.25">
      <c r="F472" s="7"/>
    </row>
    <row r="473" spans="6:6" x14ac:dyDescent="0.25">
      <c r="F473" s="7"/>
    </row>
    <row r="474" spans="6:6" x14ac:dyDescent="0.25">
      <c r="F474" s="7"/>
    </row>
    <row r="475" spans="6:6" x14ac:dyDescent="0.25">
      <c r="F475" s="7"/>
    </row>
    <row r="476" spans="6:6" x14ac:dyDescent="0.25">
      <c r="F476" s="7"/>
    </row>
    <row r="477" spans="6:6" x14ac:dyDescent="0.25">
      <c r="F477" s="7"/>
    </row>
    <row r="478" spans="6:6" x14ac:dyDescent="0.25">
      <c r="F478" s="7"/>
    </row>
    <row r="479" spans="6:6" x14ac:dyDescent="0.25">
      <c r="F479" s="7"/>
    </row>
    <row r="480" spans="6:6" x14ac:dyDescent="0.25">
      <c r="F480" s="7"/>
    </row>
    <row r="481" spans="6:6" x14ac:dyDescent="0.25">
      <c r="F481" s="7"/>
    </row>
    <row r="482" spans="6:6" x14ac:dyDescent="0.25">
      <c r="F482" s="7"/>
    </row>
    <row r="483" spans="6:6" x14ac:dyDescent="0.25">
      <c r="F483" s="7"/>
    </row>
    <row r="484" spans="6:6" x14ac:dyDescent="0.25">
      <c r="F484" s="7"/>
    </row>
    <row r="485" spans="6:6" x14ac:dyDescent="0.25">
      <c r="F485" s="7"/>
    </row>
    <row r="486" spans="6:6" x14ac:dyDescent="0.25">
      <c r="F486" s="7"/>
    </row>
    <row r="487" spans="6:6" x14ac:dyDescent="0.25">
      <c r="F487" s="7"/>
    </row>
    <row r="488" spans="6:6" x14ac:dyDescent="0.25">
      <c r="F488" s="7"/>
    </row>
    <row r="489" spans="6:6" x14ac:dyDescent="0.25">
      <c r="F489" s="7"/>
    </row>
    <row r="490" spans="6:6" x14ac:dyDescent="0.25">
      <c r="F490" s="7"/>
    </row>
    <row r="491" spans="6:6" x14ac:dyDescent="0.25">
      <c r="F491" s="7"/>
    </row>
    <row r="492" spans="6:6" x14ac:dyDescent="0.25">
      <c r="F492" s="7"/>
    </row>
    <row r="493" spans="6:6" x14ac:dyDescent="0.25">
      <c r="F493" s="7"/>
    </row>
    <row r="494" spans="6:6" x14ac:dyDescent="0.25">
      <c r="F494" s="7"/>
    </row>
    <row r="495" spans="6:6" x14ac:dyDescent="0.25">
      <c r="F495" s="7"/>
    </row>
    <row r="496" spans="6:6" x14ac:dyDescent="0.25">
      <c r="F496" s="7"/>
    </row>
    <row r="497" spans="6:6" x14ac:dyDescent="0.25">
      <c r="F497" s="7"/>
    </row>
    <row r="498" spans="6:6" x14ac:dyDescent="0.25">
      <c r="F498" s="7"/>
    </row>
    <row r="499" spans="6:6" x14ac:dyDescent="0.25">
      <c r="F499" s="7"/>
    </row>
    <row r="500" spans="6:6" x14ac:dyDescent="0.25">
      <c r="F500" s="7"/>
    </row>
    <row r="501" spans="6:6" x14ac:dyDescent="0.25">
      <c r="F501" s="7"/>
    </row>
    <row r="502" spans="6:6" x14ac:dyDescent="0.25">
      <c r="F502" s="7"/>
    </row>
    <row r="503" spans="6:6" x14ac:dyDescent="0.25">
      <c r="F503" s="7"/>
    </row>
    <row r="504" spans="6:6" x14ac:dyDescent="0.25">
      <c r="F504" s="7"/>
    </row>
    <row r="505" spans="6:6" x14ac:dyDescent="0.25">
      <c r="F505" s="7"/>
    </row>
    <row r="506" spans="6:6" x14ac:dyDescent="0.25">
      <c r="F506" s="7"/>
    </row>
    <row r="507" spans="6:6" x14ac:dyDescent="0.25">
      <c r="F507" s="7"/>
    </row>
    <row r="508" spans="6:6" x14ac:dyDescent="0.25">
      <c r="F508" s="7"/>
    </row>
    <row r="509" spans="6:6" x14ac:dyDescent="0.25">
      <c r="F509" s="7"/>
    </row>
    <row r="510" spans="6:6" x14ac:dyDescent="0.25">
      <c r="F510" s="7"/>
    </row>
    <row r="511" spans="6:6" x14ac:dyDescent="0.25">
      <c r="F511" s="7"/>
    </row>
    <row r="512" spans="6:6" x14ac:dyDescent="0.25">
      <c r="F512" s="7"/>
    </row>
    <row r="513" spans="6:6" x14ac:dyDescent="0.25">
      <c r="F513" s="7"/>
    </row>
    <row r="514" spans="6:6" x14ac:dyDescent="0.25">
      <c r="F514" s="7"/>
    </row>
    <row r="515" spans="6:6" x14ac:dyDescent="0.25">
      <c r="F515" s="7"/>
    </row>
    <row r="516" spans="6:6" x14ac:dyDescent="0.25">
      <c r="F516" s="7"/>
    </row>
    <row r="517" spans="6:6" x14ac:dyDescent="0.25">
      <c r="F517" s="7"/>
    </row>
    <row r="518" spans="6:6" x14ac:dyDescent="0.25">
      <c r="F518" s="7"/>
    </row>
    <row r="519" spans="6:6" x14ac:dyDescent="0.25">
      <c r="F519" s="7"/>
    </row>
    <row r="520" spans="6:6" x14ac:dyDescent="0.25">
      <c r="F520" s="7"/>
    </row>
    <row r="521" spans="6:6" x14ac:dyDescent="0.25">
      <c r="F521" s="7"/>
    </row>
    <row r="522" spans="6:6" x14ac:dyDescent="0.25">
      <c r="F522" s="7"/>
    </row>
    <row r="523" spans="6:6" x14ac:dyDescent="0.25">
      <c r="F523" s="7"/>
    </row>
    <row r="524" spans="6:6" x14ac:dyDescent="0.25">
      <c r="F524" s="7"/>
    </row>
    <row r="525" spans="6:6" x14ac:dyDescent="0.25">
      <c r="F525" s="7"/>
    </row>
    <row r="526" spans="6:6" x14ac:dyDescent="0.25">
      <c r="F526" s="7"/>
    </row>
    <row r="527" spans="6:6" x14ac:dyDescent="0.25">
      <c r="F527" s="7"/>
    </row>
    <row r="528" spans="6:6" x14ac:dyDescent="0.25">
      <c r="F528" s="7"/>
    </row>
    <row r="529" spans="6:6" x14ac:dyDescent="0.25">
      <c r="F529" s="7"/>
    </row>
    <row r="530" spans="6:6" x14ac:dyDescent="0.25">
      <c r="F530" s="7"/>
    </row>
    <row r="531" spans="6:6" x14ac:dyDescent="0.25">
      <c r="F531" s="7"/>
    </row>
    <row r="532" spans="6:6" x14ac:dyDescent="0.25">
      <c r="F532" s="7"/>
    </row>
    <row r="533" spans="6:6" x14ac:dyDescent="0.25">
      <c r="F533" s="7"/>
    </row>
    <row r="534" spans="6:6" x14ac:dyDescent="0.25">
      <c r="F534" s="7"/>
    </row>
    <row r="535" spans="6:6" x14ac:dyDescent="0.25">
      <c r="F535" s="7"/>
    </row>
    <row r="536" spans="6:6" x14ac:dyDescent="0.25">
      <c r="F536" s="7"/>
    </row>
    <row r="537" spans="6:6" x14ac:dyDescent="0.25">
      <c r="F537" s="7"/>
    </row>
    <row r="538" spans="6:6" x14ac:dyDescent="0.25">
      <c r="F538" s="7"/>
    </row>
    <row r="539" spans="6:6" x14ac:dyDescent="0.25">
      <c r="F539" s="7"/>
    </row>
    <row r="540" spans="6:6" x14ac:dyDescent="0.25">
      <c r="F540" s="7"/>
    </row>
    <row r="541" spans="6:6" x14ac:dyDescent="0.25">
      <c r="F541" s="7"/>
    </row>
    <row r="542" spans="6:6" x14ac:dyDescent="0.25">
      <c r="F542" s="7"/>
    </row>
    <row r="543" spans="6:6" x14ac:dyDescent="0.25">
      <c r="F543" s="7"/>
    </row>
    <row r="544" spans="6:6" x14ac:dyDescent="0.25">
      <c r="F544" s="7"/>
    </row>
    <row r="545" spans="6:6" x14ac:dyDescent="0.25">
      <c r="F545" s="7"/>
    </row>
    <row r="546" spans="6:6" x14ac:dyDescent="0.25">
      <c r="F546" s="7"/>
    </row>
    <row r="547" spans="6:6" x14ac:dyDescent="0.25">
      <c r="F547" s="7"/>
    </row>
    <row r="548" spans="6:6" x14ac:dyDescent="0.25">
      <c r="F548" s="7"/>
    </row>
    <row r="549" spans="6:6" x14ac:dyDescent="0.25">
      <c r="F549" s="7"/>
    </row>
    <row r="550" spans="6:6" x14ac:dyDescent="0.25">
      <c r="F550" s="7"/>
    </row>
    <row r="551" spans="6:6" x14ac:dyDescent="0.25">
      <c r="F551" s="7"/>
    </row>
    <row r="552" spans="6:6" x14ac:dyDescent="0.25">
      <c r="F552" s="7"/>
    </row>
    <row r="553" spans="6:6" x14ac:dyDescent="0.25">
      <c r="F553" s="7"/>
    </row>
    <row r="554" spans="6:6" x14ac:dyDescent="0.25">
      <c r="F554" s="7"/>
    </row>
    <row r="555" spans="6:6" x14ac:dyDescent="0.25">
      <c r="F555" s="7"/>
    </row>
    <row r="556" spans="6:6" x14ac:dyDescent="0.25">
      <c r="F556" s="7"/>
    </row>
    <row r="557" spans="6:6" x14ac:dyDescent="0.25">
      <c r="F557" s="7"/>
    </row>
    <row r="558" spans="6:6" x14ac:dyDescent="0.25">
      <c r="F558" s="7"/>
    </row>
    <row r="559" spans="6:6" x14ac:dyDescent="0.25">
      <c r="F559" s="7"/>
    </row>
    <row r="560" spans="6:6" x14ac:dyDescent="0.25">
      <c r="F560" s="7"/>
    </row>
    <row r="561" spans="6:6" x14ac:dyDescent="0.25">
      <c r="F561" s="7"/>
    </row>
    <row r="562" spans="6:6" x14ac:dyDescent="0.25">
      <c r="F562" s="7"/>
    </row>
    <row r="563" spans="6:6" x14ac:dyDescent="0.25">
      <c r="F563" s="7"/>
    </row>
    <row r="564" spans="6:6" x14ac:dyDescent="0.25">
      <c r="F564" s="7"/>
    </row>
    <row r="565" spans="6:6" x14ac:dyDescent="0.25">
      <c r="F565" s="7"/>
    </row>
    <row r="566" spans="6:6" x14ac:dyDescent="0.25">
      <c r="F566" s="7"/>
    </row>
    <row r="567" spans="6:6" x14ac:dyDescent="0.25">
      <c r="F567" s="7"/>
    </row>
    <row r="568" spans="6:6" x14ac:dyDescent="0.25">
      <c r="F568" s="7"/>
    </row>
    <row r="569" spans="6:6" x14ac:dyDescent="0.25">
      <c r="F569" s="7"/>
    </row>
    <row r="570" spans="6:6" x14ac:dyDescent="0.25">
      <c r="F570" s="7"/>
    </row>
    <row r="571" spans="6:6" x14ac:dyDescent="0.25">
      <c r="F571" s="7"/>
    </row>
    <row r="572" spans="6:6" x14ac:dyDescent="0.25">
      <c r="F572" s="7"/>
    </row>
    <row r="573" spans="6:6" x14ac:dyDescent="0.25">
      <c r="F573" s="7"/>
    </row>
    <row r="574" spans="6:6" x14ac:dyDescent="0.25">
      <c r="F574" s="7"/>
    </row>
    <row r="575" spans="6:6" x14ac:dyDescent="0.25">
      <c r="F575" s="7"/>
    </row>
    <row r="576" spans="6:6" x14ac:dyDescent="0.25">
      <c r="F576" s="7"/>
    </row>
    <row r="577" spans="6:6" x14ac:dyDescent="0.25">
      <c r="F577" s="7"/>
    </row>
    <row r="578" spans="6:6" x14ac:dyDescent="0.25">
      <c r="F578" s="7"/>
    </row>
    <row r="579" spans="6:6" x14ac:dyDescent="0.25">
      <c r="F579" s="7"/>
    </row>
    <row r="580" spans="6:6" x14ac:dyDescent="0.25">
      <c r="F580" s="7"/>
    </row>
    <row r="581" spans="6:6" x14ac:dyDescent="0.25">
      <c r="F581" s="7"/>
    </row>
    <row r="582" spans="6:6" x14ac:dyDescent="0.25">
      <c r="F582" s="7"/>
    </row>
    <row r="583" spans="6:6" x14ac:dyDescent="0.25">
      <c r="F583" s="7"/>
    </row>
    <row r="584" spans="6:6" x14ac:dyDescent="0.25">
      <c r="F584" s="7"/>
    </row>
    <row r="585" spans="6:6" x14ac:dyDescent="0.25">
      <c r="F585" s="7"/>
    </row>
    <row r="586" spans="6:6" x14ac:dyDescent="0.25">
      <c r="F586" s="7"/>
    </row>
    <row r="587" spans="6:6" x14ac:dyDescent="0.25">
      <c r="F587" s="7"/>
    </row>
    <row r="588" spans="6:6" x14ac:dyDescent="0.25">
      <c r="F588" s="7"/>
    </row>
    <row r="589" spans="6:6" x14ac:dyDescent="0.25">
      <c r="F589" s="7"/>
    </row>
    <row r="590" spans="6:6" x14ac:dyDescent="0.25">
      <c r="F590" s="7"/>
    </row>
    <row r="591" spans="6:6" x14ac:dyDescent="0.25">
      <c r="F591" s="7"/>
    </row>
    <row r="592" spans="6:6" x14ac:dyDescent="0.25">
      <c r="F592" s="7"/>
    </row>
    <row r="593" spans="6:6" x14ac:dyDescent="0.25">
      <c r="F593" s="7"/>
    </row>
    <row r="594" spans="6:6" x14ac:dyDescent="0.25">
      <c r="F594" s="7"/>
    </row>
    <row r="595" spans="6:6" x14ac:dyDescent="0.25">
      <c r="F595" s="7"/>
    </row>
    <row r="596" spans="6:6" x14ac:dyDescent="0.25">
      <c r="F596" s="7"/>
    </row>
    <row r="597" spans="6:6" x14ac:dyDescent="0.25">
      <c r="F597" s="7"/>
    </row>
    <row r="598" spans="6:6" x14ac:dyDescent="0.25">
      <c r="F598" s="7"/>
    </row>
    <row r="599" spans="6:6" x14ac:dyDescent="0.25">
      <c r="F599" s="7"/>
    </row>
    <row r="600" spans="6:6" x14ac:dyDescent="0.25">
      <c r="F600" s="7"/>
    </row>
    <row r="601" spans="6:6" x14ac:dyDescent="0.25">
      <c r="F601" s="7"/>
    </row>
    <row r="602" spans="6:6" x14ac:dyDescent="0.25">
      <c r="F602" s="7"/>
    </row>
    <row r="603" spans="6:6" x14ac:dyDescent="0.25">
      <c r="F603" s="7"/>
    </row>
    <row r="604" spans="6:6" x14ac:dyDescent="0.25">
      <c r="F604" s="7"/>
    </row>
    <row r="605" spans="6:6" x14ac:dyDescent="0.25">
      <c r="F605" s="7"/>
    </row>
    <row r="606" spans="6:6" x14ac:dyDescent="0.25">
      <c r="F606" s="7"/>
    </row>
    <row r="607" spans="6:6" x14ac:dyDescent="0.25">
      <c r="F607" s="7"/>
    </row>
    <row r="608" spans="6:6" x14ac:dyDescent="0.25">
      <c r="F608" s="7"/>
    </row>
    <row r="609" spans="6:6" x14ac:dyDescent="0.25">
      <c r="F609" s="7"/>
    </row>
    <row r="610" spans="6:6" x14ac:dyDescent="0.25">
      <c r="F610" s="7"/>
    </row>
    <row r="611" spans="6:6" x14ac:dyDescent="0.25">
      <c r="F611" s="7"/>
    </row>
    <row r="612" spans="6:6" x14ac:dyDescent="0.25">
      <c r="F612" s="7"/>
    </row>
    <row r="613" spans="6:6" x14ac:dyDescent="0.25">
      <c r="F613" s="7"/>
    </row>
    <row r="614" spans="6:6" x14ac:dyDescent="0.25">
      <c r="F614" s="7"/>
    </row>
    <row r="615" spans="6:6" x14ac:dyDescent="0.25">
      <c r="F615" s="7"/>
    </row>
    <row r="616" spans="6:6" x14ac:dyDescent="0.25">
      <c r="F616" s="7"/>
    </row>
    <row r="617" spans="6:6" x14ac:dyDescent="0.25">
      <c r="F617" s="7"/>
    </row>
    <row r="618" spans="6:6" x14ac:dyDescent="0.25">
      <c r="F618" s="7"/>
    </row>
    <row r="619" spans="6:6" x14ac:dyDescent="0.25">
      <c r="F619" s="7"/>
    </row>
    <row r="620" spans="6:6" x14ac:dyDescent="0.25">
      <c r="F620" s="7"/>
    </row>
    <row r="621" spans="6:6" x14ac:dyDescent="0.25">
      <c r="F621" s="7"/>
    </row>
    <row r="622" spans="6:6" x14ac:dyDescent="0.25">
      <c r="F622" s="7"/>
    </row>
    <row r="623" spans="6:6" x14ac:dyDescent="0.25">
      <c r="F623" s="7"/>
    </row>
    <row r="624" spans="6:6" x14ac:dyDescent="0.25">
      <c r="F624" s="7"/>
    </row>
    <row r="625" spans="6:6" x14ac:dyDescent="0.25">
      <c r="F625" s="7"/>
    </row>
    <row r="626" spans="6:6" x14ac:dyDescent="0.25">
      <c r="F626" s="7"/>
    </row>
    <row r="627" spans="6:6" x14ac:dyDescent="0.25">
      <c r="F627" s="7"/>
    </row>
    <row r="628" spans="6:6" x14ac:dyDescent="0.25">
      <c r="F628" s="7"/>
    </row>
    <row r="629" spans="6:6" x14ac:dyDescent="0.25">
      <c r="F629" s="7"/>
    </row>
    <row r="630" spans="6:6" x14ac:dyDescent="0.25">
      <c r="F630" s="7"/>
    </row>
    <row r="631" spans="6:6" x14ac:dyDescent="0.25">
      <c r="F631" s="7"/>
    </row>
    <row r="632" spans="6:6" x14ac:dyDescent="0.25">
      <c r="F632" s="7"/>
    </row>
    <row r="633" spans="6:6" x14ac:dyDescent="0.25">
      <c r="F633" s="7"/>
    </row>
    <row r="634" spans="6:6" x14ac:dyDescent="0.25">
      <c r="F634" s="7"/>
    </row>
    <row r="635" spans="6:6" x14ac:dyDescent="0.25">
      <c r="F635" s="7"/>
    </row>
    <row r="636" spans="6:6" x14ac:dyDescent="0.25">
      <c r="F636" s="7"/>
    </row>
    <row r="637" spans="6:6" x14ac:dyDescent="0.25">
      <c r="F637" s="7"/>
    </row>
    <row r="638" spans="6:6" x14ac:dyDescent="0.25">
      <c r="F638" s="7"/>
    </row>
    <row r="639" spans="6:6" x14ac:dyDescent="0.25">
      <c r="F639" s="7"/>
    </row>
    <row r="640" spans="6:6" x14ac:dyDescent="0.25">
      <c r="F640" s="7"/>
    </row>
    <row r="641" spans="6:6" x14ac:dyDescent="0.25">
      <c r="F641" s="7"/>
    </row>
    <row r="642" spans="6:6" x14ac:dyDescent="0.25">
      <c r="F642" s="7"/>
    </row>
    <row r="643" spans="6:6" x14ac:dyDescent="0.25">
      <c r="F643" s="7"/>
    </row>
    <row r="644" spans="6:6" x14ac:dyDescent="0.25">
      <c r="F644" s="7"/>
    </row>
    <row r="645" spans="6:6" x14ac:dyDescent="0.25">
      <c r="F645" s="7"/>
    </row>
    <row r="646" spans="6:6" x14ac:dyDescent="0.25">
      <c r="F646" s="7"/>
    </row>
    <row r="647" spans="6:6" x14ac:dyDescent="0.25">
      <c r="F647" s="7"/>
    </row>
    <row r="648" spans="6:6" x14ac:dyDescent="0.25">
      <c r="F648" s="7"/>
    </row>
    <row r="649" spans="6:6" x14ac:dyDescent="0.25">
      <c r="F649" s="7"/>
    </row>
    <row r="650" spans="6:6" x14ac:dyDescent="0.25">
      <c r="F650" s="7"/>
    </row>
    <row r="651" spans="6:6" x14ac:dyDescent="0.25">
      <c r="F651" s="7"/>
    </row>
    <row r="652" spans="6:6" x14ac:dyDescent="0.25">
      <c r="F652" s="7"/>
    </row>
    <row r="653" spans="6:6" x14ac:dyDescent="0.25">
      <c r="F653" s="7"/>
    </row>
    <row r="654" spans="6:6" x14ac:dyDescent="0.25">
      <c r="F654" s="7"/>
    </row>
    <row r="655" spans="6:6" x14ac:dyDescent="0.25">
      <c r="F655" s="7"/>
    </row>
    <row r="656" spans="6:6" x14ac:dyDescent="0.25">
      <c r="F656" s="7"/>
    </row>
    <row r="657" spans="6:6" x14ac:dyDescent="0.25">
      <c r="F657" s="7"/>
    </row>
    <row r="658" spans="6:6" x14ac:dyDescent="0.25">
      <c r="F658" s="7"/>
    </row>
    <row r="659" spans="6:6" x14ac:dyDescent="0.25">
      <c r="F659" s="7"/>
    </row>
    <row r="660" spans="6:6" x14ac:dyDescent="0.25">
      <c r="F660" s="7"/>
    </row>
    <row r="661" spans="6:6" x14ac:dyDescent="0.25">
      <c r="F661" s="7"/>
    </row>
    <row r="662" spans="6:6" x14ac:dyDescent="0.25">
      <c r="F662" s="7"/>
    </row>
    <row r="663" spans="6:6" x14ac:dyDescent="0.25">
      <c r="F663" s="7"/>
    </row>
    <row r="664" spans="6:6" x14ac:dyDescent="0.25">
      <c r="F664" s="7"/>
    </row>
    <row r="665" spans="6:6" x14ac:dyDescent="0.25">
      <c r="F665" s="7"/>
    </row>
    <row r="666" spans="6:6" x14ac:dyDescent="0.25">
      <c r="F666" s="7"/>
    </row>
    <row r="667" spans="6:6" x14ac:dyDescent="0.25">
      <c r="F667" s="7"/>
    </row>
    <row r="668" spans="6:6" x14ac:dyDescent="0.25">
      <c r="F668" s="7"/>
    </row>
    <row r="669" spans="6:6" x14ac:dyDescent="0.25">
      <c r="F669" s="7"/>
    </row>
    <row r="670" spans="6:6" x14ac:dyDescent="0.25">
      <c r="F670" s="7"/>
    </row>
    <row r="671" spans="6:6" x14ac:dyDescent="0.25">
      <c r="F671" s="7"/>
    </row>
    <row r="672" spans="6:6" x14ac:dyDescent="0.25">
      <c r="F672" s="7"/>
    </row>
    <row r="673" spans="6:6" x14ac:dyDescent="0.25">
      <c r="F673" s="7"/>
    </row>
    <row r="674" spans="6:6" x14ac:dyDescent="0.25">
      <c r="F674" s="7"/>
    </row>
    <row r="675" spans="6:6" x14ac:dyDescent="0.25">
      <c r="F675" s="7"/>
    </row>
    <row r="676" spans="6:6" x14ac:dyDescent="0.25">
      <c r="F676" s="7"/>
    </row>
    <row r="677" spans="6:6" x14ac:dyDescent="0.25">
      <c r="F677" s="7"/>
    </row>
    <row r="678" spans="6:6" x14ac:dyDescent="0.25">
      <c r="F678" s="7"/>
    </row>
    <row r="679" spans="6:6" x14ac:dyDescent="0.25">
      <c r="F679" s="7"/>
    </row>
    <row r="680" spans="6:6" x14ac:dyDescent="0.25">
      <c r="F680" s="7"/>
    </row>
    <row r="681" spans="6:6" x14ac:dyDescent="0.25">
      <c r="F681" s="7"/>
    </row>
    <row r="682" spans="6:6" x14ac:dyDescent="0.25">
      <c r="F682" s="7"/>
    </row>
    <row r="683" spans="6:6" x14ac:dyDescent="0.25">
      <c r="F683" s="7"/>
    </row>
    <row r="684" spans="6:6" x14ac:dyDescent="0.25">
      <c r="F684" s="7"/>
    </row>
    <row r="685" spans="6:6" x14ac:dyDescent="0.25">
      <c r="F685" s="7"/>
    </row>
    <row r="686" spans="6:6" x14ac:dyDescent="0.25">
      <c r="F686" s="7"/>
    </row>
    <row r="687" spans="6:6" x14ac:dyDescent="0.25">
      <c r="F687" s="7"/>
    </row>
    <row r="688" spans="6:6" x14ac:dyDescent="0.25">
      <c r="F688" s="7"/>
    </row>
    <row r="689" spans="6:6" x14ac:dyDescent="0.25">
      <c r="F689" s="7"/>
    </row>
    <row r="690" spans="6:6" x14ac:dyDescent="0.25">
      <c r="F690" s="7"/>
    </row>
    <row r="691" spans="6:6" x14ac:dyDescent="0.25">
      <c r="F691" s="7"/>
    </row>
    <row r="692" spans="6:6" x14ac:dyDescent="0.25">
      <c r="F692" s="7"/>
    </row>
    <row r="693" spans="6:6" x14ac:dyDescent="0.25">
      <c r="F693" s="7"/>
    </row>
    <row r="694" spans="6:6" x14ac:dyDescent="0.25">
      <c r="F694" s="7"/>
    </row>
    <row r="695" spans="6:6" x14ac:dyDescent="0.25">
      <c r="F695" s="7"/>
    </row>
    <row r="696" spans="6:6" x14ac:dyDescent="0.25">
      <c r="F696" s="7"/>
    </row>
    <row r="697" spans="6:6" x14ac:dyDescent="0.25">
      <c r="F697" s="7"/>
    </row>
    <row r="698" spans="6:6" x14ac:dyDescent="0.25">
      <c r="F698" s="7"/>
    </row>
    <row r="699" spans="6:6" x14ac:dyDescent="0.25">
      <c r="F699" s="7"/>
    </row>
    <row r="700" spans="6:6" x14ac:dyDescent="0.25">
      <c r="F700" s="7"/>
    </row>
    <row r="701" spans="6:6" x14ac:dyDescent="0.25">
      <c r="F701" s="7"/>
    </row>
    <row r="702" spans="6:6" x14ac:dyDescent="0.25">
      <c r="F702" s="7"/>
    </row>
    <row r="703" spans="6:6" x14ac:dyDescent="0.25">
      <c r="F703" s="7"/>
    </row>
    <row r="704" spans="6:6" x14ac:dyDescent="0.25">
      <c r="F704" s="7"/>
    </row>
    <row r="705" spans="6:6" x14ac:dyDescent="0.25">
      <c r="F705" s="7"/>
    </row>
    <row r="706" spans="6:6" x14ac:dyDescent="0.25">
      <c r="F706" s="7"/>
    </row>
    <row r="707" spans="6:6" x14ac:dyDescent="0.25">
      <c r="F707" s="7"/>
    </row>
    <row r="708" spans="6:6" x14ac:dyDescent="0.25">
      <c r="F708" s="7"/>
    </row>
    <row r="709" spans="6:6" x14ac:dyDescent="0.25">
      <c r="F709" s="7"/>
    </row>
    <row r="710" spans="6:6" x14ac:dyDescent="0.25">
      <c r="F710" s="7"/>
    </row>
    <row r="711" spans="6:6" x14ac:dyDescent="0.25">
      <c r="F711" s="7"/>
    </row>
    <row r="712" spans="6:6" x14ac:dyDescent="0.25">
      <c r="F712" s="7"/>
    </row>
    <row r="713" spans="6:6" x14ac:dyDescent="0.25">
      <c r="F713" s="7"/>
    </row>
    <row r="714" spans="6:6" x14ac:dyDescent="0.25">
      <c r="F714" s="7"/>
    </row>
    <row r="715" spans="6:6" x14ac:dyDescent="0.25">
      <c r="F715" s="7"/>
    </row>
    <row r="716" spans="6:6" x14ac:dyDescent="0.25">
      <c r="F716" s="7"/>
    </row>
    <row r="717" spans="6:6" x14ac:dyDescent="0.25">
      <c r="F717" s="7"/>
    </row>
    <row r="718" spans="6:6" x14ac:dyDescent="0.25">
      <c r="F718" s="7"/>
    </row>
    <row r="719" spans="6:6" x14ac:dyDescent="0.25">
      <c r="F719" s="7"/>
    </row>
    <row r="720" spans="6:6" x14ac:dyDescent="0.25">
      <c r="F720" s="7"/>
    </row>
    <row r="721" spans="6:6" x14ac:dyDescent="0.25">
      <c r="F721" s="7"/>
    </row>
    <row r="722" spans="6:6" x14ac:dyDescent="0.25">
      <c r="F722" s="7"/>
    </row>
    <row r="723" spans="6:6" x14ac:dyDescent="0.25">
      <c r="F723" s="7"/>
    </row>
    <row r="724" spans="6:6" x14ac:dyDescent="0.25">
      <c r="F724" s="7"/>
    </row>
    <row r="725" spans="6:6" x14ac:dyDescent="0.25">
      <c r="F725" s="7"/>
    </row>
    <row r="726" spans="6:6" x14ac:dyDescent="0.25">
      <c r="F726" s="7"/>
    </row>
    <row r="727" spans="6:6" x14ac:dyDescent="0.25">
      <c r="F727" s="7"/>
    </row>
    <row r="728" spans="6:6" x14ac:dyDescent="0.25">
      <c r="F728" s="7"/>
    </row>
    <row r="729" spans="6:6" x14ac:dyDescent="0.25">
      <c r="F729" s="7"/>
    </row>
    <row r="730" spans="6:6" x14ac:dyDescent="0.25">
      <c r="F730" s="7"/>
    </row>
    <row r="731" spans="6:6" x14ac:dyDescent="0.25">
      <c r="F731" s="7"/>
    </row>
    <row r="732" spans="6:6" x14ac:dyDescent="0.25">
      <c r="F732" s="7"/>
    </row>
    <row r="733" spans="6:6" x14ac:dyDescent="0.25">
      <c r="F733" s="7"/>
    </row>
    <row r="734" spans="6:6" x14ac:dyDescent="0.25">
      <c r="F734" s="7"/>
    </row>
    <row r="735" spans="6:6" x14ac:dyDescent="0.25">
      <c r="F735" s="7"/>
    </row>
    <row r="736" spans="6:6" x14ac:dyDescent="0.25">
      <c r="F736" s="7"/>
    </row>
    <row r="737" spans="6:6" x14ac:dyDescent="0.25">
      <c r="F737" s="7"/>
    </row>
    <row r="738" spans="6:6" x14ac:dyDescent="0.25">
      <c r="F738" s="7"/>
    </row>
    <row r="739" spans="6:6" x14ac:dyDescent="0.25">
      <c r="F739" s="7"/>
    </row>
    <row r="740" spans="6:6" x14ac:dyDescent="0.25">
      <c r="F740" s="7"/>
    </row>
    <row r="741" spans="6:6" x14ac:dyDescent="0.25">
      <c r="F741" s="7"/>
    </row>
    <row r="742" spans="6:6" x14ac:dyDescent="0.25">
      <c r="F742" s="7"/>
    </row>
    <row r="743" spans="6:6" x14ac:dyDescent="0.25">
      <c r="F743" s="7"/>
    </row>
    <row r="744" spans="6:6" x14ac:dyDescent="0.25">
      <c r="F744" s="7"/>
    </row>
    <row r="745" spans="6:6" x14ac:dyDescent="0.25">
      <c r="F745" s="7"/>
    </row>
    <row r="746" spans="6:6" x14ac:dyDescent="0.25">
      <c r="F746" s="7"/>
    </row>
    <row r="747" spans="6:6" x14ac:dyDescent="0.25">
      <c r="F747" s="7"/>
    </row>
    <row r="748" spans="6:6" x14ac:dyDescent="0.25">
      <c r="F748" s="7"/>
    </row>
    <row r="749" spans="6:6" x14ac:dyDescent="0.25">
      <c r="F749" s="7"/>
    </row>
    <row r="750" spans="6:6" x14ac:dyDescent="0.25">
      <c r="F750" s="7"/>
    </row>
    <row r="751" spans="6:6" x14ac:dyDescent="0.25">
      <c r="F751" s="7"/>
    </row>
    <row r="752" spans="6:6" x14ac:dyDescent="0.25">
      <c r="F752" s="7"/>
    </row>
    <row r="753" spans="6:6" x14ac:dyDescent="0.25">
      <c r="F753" s="7"/>
    </row>
    <row r="754" spans="6:6" x14ac:dyDescent="0.25">
      <c r="F754" s="7"/>
    </row>
    <row r="755" spans="6:6" x14ac:dyDescent="0.25">
      <c r="F755" s="7"/>
    </row>
    <row r="756" spans="6:6" x14ac:dyDescent="0.25">
      <c r="F756" s="7"/>
    </row>
    <row r="757" spans="6:6" x14ac:dyDescent="0.25">
      <c r="F757" s="7"/>
    </row>
    <row r="758" spans="6:6" x14ac:dyDescent="0.25">
      <c r="F758" s="7"/>
    </row>
    <row r="759" spans="6:6" x14ac:dyDescent="0.25">
      <c r="F759" s="7"/>
    </row>
    <row r="760" spans="6:6" x14ac:dyDescent="0.25">
      <c r="F760" s="7"/>
    </row>
    <row r="761" spans="6:6" x14ac:dyDescent="0.25">
      <c r="F761" s="7"/>
    </row>
    <row r="762" spans="6:6" x14ac:dyDescent="0.25">
      <c r="F762" s="7"/>
    </row>
    <row r="763" spans="6:6" x14ac:dyDescent="0.25">
      <c r="F763" s="7"/>
    </row>
    <row r="764" spans="6:6" x14ac:dyDescent="0.25">
      <c r="F764" s="7"/>
    </row>
    <row r="765" spans="6:6" x14ac:dyDescent="0.25">
      <c r="F765" s="7"/>
    </row>
    <row r="766" spans="6:6" x14ac:dyDescent="0.25">
      <c r="F766" s="7"/>
    </row>
    <row r="767" spans="6:6" x14ac:dyDescent="0.25">
      <c r="F767" s="7"/>
    </row>
    <row r="768" spans="6:6" x14ac:dyDescent="0.25">
      <c r="F768" s="7"/>
    </row>
    <row r="769" spans="6:6" x14ac:dyDescent="0.25">
      <c r="F769" s="7"/>
    </row>
    <row r="770" spans="6:6" x14ac:dyDescent="0.25">
      <c r="F770" s="7"/>
    </row>
    <row r="771" spans="6:6" x14ac:dyDescent="0.25">
      <c r="F771" s="7"/>
    </row>
    <row r="772" spans="6:6" x14ac:dyDescent="0.25">
      <c r="F772" s="7"/>
    </row>
    <row r="773" spans="6:6" x14ac:dyDescent="0.25">
      <c r="F773" s="7"/>
    </row>
    <row r="774" spans="6:6" x14ac:dyDescent="0.25">
      <c r="F774" s="7"/>
    </row>
    <row r="775" spans="6:6" x14ac:dyDescent="0.25">
      <c r="F775" s="7"/>
    </row>
    <row r="776" spans="6:6" x14ac:dyDescent="0.25">
      <c r="F776" s="7"/>
    </row>
    <row r="777" spans="6:6" x14ac:dyDescent="0.25">
      <c r="F777" s="7"/>
    </row>
    <row r="778" spans="6:6" x14ac:dyDescent="0.25">
      <c r="F778" s="7"/>
    </row>
    <row r="779" spans="6:6" x14ac:dyDescent="0.25">
      <c r="F779" s="7"/>
    </row>
    <row r="780" spans="6:6" x14ac:dyDescent="0.25">
      <c r="F780" s="7"/>
    </row>
    <row r="781" spans="6:6" x14ac:dyDescent="0.25">
      <c r="F781" s="7"/>
    </row>
    <row r="782" spans="6:6" x14ac:dyDescent="0.25">
      <c r="F782" s="7"/>
    </row>
    <row r="783" spans="6:6" x14ac:dyDescent="0.25">
      <c r="F783" s="7"/>
    </row>
    <row r="784" spans="6:6" x14ac:dyDescent="0.25">
      <c r="F784" s="7"/>
    </row>
    <row r="785" spans="6:6" x14ac:dyDescent="0.25">
      <c r="F785" s="7"/>
    </row>
    <row r="786" spans="6:6" x14ac:dyDescent="0.25">
      <c r="F786" s="7"/>
    </row>
    <row r="787" spans="6:6" x14ac:dyDescent="0.25">
      <c r="F787" s="7"/>
    </row>
    <row r="788" spans="6:6" x14ac:dyDescent="0.25">
      <c r="F788" s="7"/>
    </row>
    <row r="789" spans="6:6" x14ac:dyDescent="0.25">
      <c r="F789" s="7"/>
    </row>
    <row r="790" spans="6:6" x14ac:dyDescent="0.25">
      <c r="F790" s="7"/>
    </row>
    <row r="791" spans="6:6" x14ac:dyDescent="0.25">
      <c r="F791" s="7"/>
    </row>
    <row r="792" spans="6:6" x14ac:dyDescent="0.25">
      <c r="F792" s="7"/>
    </row>
    <row r="793" spans="6:6" x14ac:dyDescent="0.25">
      <c r="F793" s="7"/>
    </row>
    <row r="794" spans="6:6" x14ac:dyDescent="0.25">
      <c r="F794" s="7"/>
    </row>
    <row r="795" spans="6:6" x14ac:dyDescent="0.25">
      <c r="F795" s="7"/>
    </row>
    <row r="796" spans="6:6" x14ac:dyDescent="0.25">
      <c r="F796" s="7"/>
    </row>
    <row r="797" spans="6:6" x14ac:dyDescent="0.25">
      <c r="F797" s="7"/>
    </row>
    <row r="798" spans="6:6" x14ac:dyDescent="0.25">
      <c r="F798" s="7"/>
    </row>
    <row r="799" spans="6:6" x14ac:dyDescent="0.25">
      <c r="F799" s="7"/>
    </row>
    <row r="800" spans="6:6" x14ac:dyDescent="0.25">
      <c r="F800" s="7"/>
    </row>
    <row r="801" spans="6:6" x14ac:dyDescent="0.25">
      <c r="F801" s="7"/>
    </row>
    <row r="802" spans="6:6" x14ac:dyDescent="0.25">
      <c r="F802" s="7"/>
    </row>
    <row r="803" spans="6:6" x14ac:dyDescent="0.25">
      <c r="F803" s="7"/>
    </row>
    <row r="804" spans="6:6" x14ac:dyDescent="0.25">
      <c r="F804" s="7"/>
    </row>
    <row r="805" spans="6:6" x14ac:dyDescent="0.25">
      <c r="F805" s="7"/>
    </row>
    <row r="806" spans="6:6" x14ac:dyDescent="0.25">
      <c r="F806" s="7"/>
    </row>
    <row r="807" spans="6:6" x14ac:dyDescent="0.25">
      <c r="F807" s="7"/>
    </row>
    <row r="808" spans="6:6" x14ac:dyDescent="0.25">
      <c r="F808" s="7"/>
    </row>
    <row r="809" spans="6:6" x14ac:dyDescent="0.25">
      <c r="F809" s="7"/>
    </row>
    <row r="810" spans="6:6" x14ac:dyDescent="0.25">
      <c r="F810" s="7"/>
    </row>
    <row r="811" spans="6:6" x14ac:dyDescent="0.25">
      <c r="F811" s="7"/>
    </row>
    <row r="812" spans="6:6" x14ac:dyDescent="0.25">
      <c r="F812" s="7"/>
    </row>
    <row r="813" spans="6:6" x14ac:dyDescent="0.25">
      <c r="F813" s="7"/>
    </row>
    <row r="814" spans="6:6" x14ac:dyDescent="0.25">
      <c r="F814" s="7"/>
    </row>
    <row r="815" spans="6:6" x14ac:dyDescent="0.25">
      <c r="F815" s="7"/>
    </row>
    <row r="816" spans="6:6" x14ac:dyDescent="0.25">
      <c r="F816" s="7"/>
    </row>
    <row r="817" spans="6:6" x14ac:dyDescent="0.25">
      <c r="F817" s="7"/>
    </row>
    <row r="818" spans="6:6" x14ac:dyDescent="0.25">
      <c r="F818" s="7"/>
    </row>
    <row r="819" spans="6:6" x14ac:dyDescent="0.25">
      <c r="F819" s="7"/>
    </row>
    <row r="820" spans="6:6" x14ac:dyDescent="0.25">
      <c r="F820" s="7"/>
    </row>
    <row r="821" spans="6:6" x14ac:dyDescent="0.25">
      <c r="F821" s="7"/>
    </row>
    <row r="822" spans="6:6" x14ac:dyDescent="0.25">
      <c r="F822" s="7"/>
    </row>
    <row r="823" spans="6:6" x14ac:dyDescent="0.25">
      <c r="F823" s="7"/>
    </row>
    <row r="824" spans="6:6" x14ac:dyDescent="0.25">
      <c r="F824" s="7"/>
    </row>
    <row r="825" spans="6:6" x14ac:dyDescent="0.25">
      <c r="F825" s="7"/>
    </row>
    <row r="826" spans="6:6" x14ac:dyDescent="0.25">
      <c r="F826" s="7"/>
    </row>
    <row r="827" spans="6:6" x14ac:dyDescent="0.25">
      <c r="F827" s="7"/>
    </row>
    <row r="828" spans="6:6" x14ac:dyDescent="0.25">
      <c r="F828" s="7"/>
    </row>
    <row r="829" spans="6:6" x14ac:dyDescent="0.25">
      <c r="F829" s="7"/>
    </row>
    <row r="830" spans="6:6" x14ac:dyDescent="0.25">
      <c r="F830" s="7"/>
    </row>
    <row r="831" spans="6:6" x14ac:dyDescent="0.25">
      <c r="F831" s="7"/>
    </row>
    <row r="832" spans="6:6" x14ac:dyDescent="0.25">
      <c r="F832" s="7"/>
    </row>
    <row r="833" spans="6:6" x14ac:dyDescent="0.25">
      <c r="F833" s="7"/>
    </row>
    <row r="834" spans="6:6" x14ac:dyDescent="0.25">
      <c r="F834" s="7"/>
    </row>
    <row r="835" spans="6:6" x14ac:dyDescent="0.25">
      <c r="F835" s="7"/>
    </row>
    <row r="836" spans="6:6" x14ac:dyDescent="0.25">
      <c r="F836" s="7"/>
    </row>
    <row r="837" spans="6:6" x14ac:dyDescent="0.25">
      <c r="F837" s="7"/>
    </row>
    <row r="838" spans="6:6" x14ac:dyDescent="0.25">
      <c r="F838" s="7"/>
    </row>
    <row r="839" spans="6:6" x14ac:dyDescent="0.25">
      <c r="F839" s="7"/>
    </row>
    <row r="840" spans="6:6" x14ac:dyDescent="0.25">
      <c r="F840" s="7"/>
    </row>
    <row r="841" spans="6:6" x14ac:dyDescent="0.25">
      <c r="F841" s="7"/>
    </row>
    <row r="842" spans="6:6" x14ac:dyDescent="0.25">
      <c r="F842" s="7"/>
    </row>
    <row r="843" spans="6:6" x14ac:dyDescent="0.25">
      <c r="F843" s="7"/>
    </row>
    <row r="844" spans="6:6" x14ac:dyDescent="0.25">
      <c r="F844" s="7"/>
    </row>
    <row r="845" spans="6:6" x14ac:dyDescent="0.25">
      <c r="F845" s="7"/>
    </row>
    <row r="846" spans="6:6" x14ac:dyDescent="0.25">
      <c r="F846" s="7"/>
    </row>
    <row r="847" spans="6:6" x14ac:dyDescent="0.25">
      <c r="F847" s="7"/>
    </row>
    <row r="848" spans="6:6" x14ac:dyDescent="0.25">
      <c r="F848" s="7"/>
    </row>
    <row r="849" spans="6:6" x14ac:dyDescent="0.25">
      <c r="F849" s="7"/>
    </row>
    <row r="850" spans="6:6" x14ac:dyDescent="0.25">
      <c r="F850" s="7"/>
    </row>
    <row r="851" spans="6:6" x14ac:dyDescent="0.25">
      <c r="F851" s="7"/>
    </row>
    <row r="852" spans="6:6" x14ac:dyDescent="0.25">
      <c r="F852" s="7"/>
    </row>
    <row r="853" spans="6:6" x14ac:dyDescent="0.25">
      <c r="F853" s="7"/>
    </row>
    <row r="854" spans="6:6" x14ac:dyDescent="0.25">
      <c r="F854" s="7"/>
    </row>
    <row r="855" spans="6:6" x14ac:dyDescent="0.25">
      <c r="F855" s="7"/>
    </row>
    <row r="856" spans="6:6" x14ac:dyDescent="0.25">
      <c r="F856" s="7"/>
    </row>
    <row r="857" spans="6:6" x14ac:dyDescent="0.25">
      <c r="F857" s="7"/>
    </row>
    <row r="858" spans="6:6" x14ac:dyDescent="0.25">
      <c r="F858" s="7"/>
    </row>
    <row r="859" spans="6:6" x14ac:dyDescent="0.25">
      <c r="F859" s="7"/>
    </row>
    <row r="860" spans="6:6" x14ac:dyDescent="0.25">
      <c r="F860" s="7"/>
    </row>
    <row r="861" spans="6:6" x14ac:dyDescent="0.25">
      <c r="F861" s="7"/>
    </row>
    <row r="862" spans="6:6" x14ac:dyDescent="0.25">
      <c r="F862" s="7"/>
    </row>
    <row r="863" spans="6:6" x14ac:dyDescent="0.25">
      <c r="F863" s="7"/>
    </row>
    <row r="864" spans="6:6" x14ac:dyDescent="0.25">
      <c r="F864" s="7"/>
    </row>
    <row r="865" spans="6:6" x14ac:dyDescent="0.25">
      <c r="F865" s="7"/>
    </row>
    <row r="866" spans="6:6" x14ac:dyDescent="0.25">
      <c r="F866" s="7"/>
    </row>
    <row r="867" spans="6:6" x14ac:dyDescent="0.25">
      <c r="F867" s="7"/>
    </row>
    <row r="868" spans="6:6" x14ac:dyDescent="0.25">
      <c r="F868" s="7"/>
    </row>
    <row r="869" spans="6:6" x14ac:dyDescent="0.25">
      <c r="F869" s="7"/>
    </row>
    <row r="870" spans="6:6" x14ac:dyDescent="0.25">
      <c r="F870" s="7"/>
    </row>
    <row r="871" spans="6:6" x14ac:dyDescent="0.25">
      <c r="F871" s="7"/>
    </row>
    <row r="872" spans="6:6" x14ac:dyDescent="0.25">
      <c r="F872" s="7"/>
    </row>
    <row r="873" spans="6:6" x14ac:dyDescent="0.25">
      <c r="F873" s="7"/>
    </row>
    <row r="874" spans="6:6" x14ac:dyDescent="0.25">
      <c r="F874" s="7"/>
    </row>
    <row r="875" spans="6:6" x14ac:dyDescent="0.25">
      <c r="F875" s="7"/>
    </row>
    <row r="876" spans="6:6" x14ac:dyDescent="0.25">
      <c r="F876" s="7"/>
    </row>
    <row r="877" spans="6:6" x14ac:dyDescent="0.25">
      <c r="F877" s="7"/>
    </row>
    <row r="878" spans="6:6" x14ac:dyDescent="0.25">
      <c r="F878" s="7"/>
    </row>
    <row r="879" spans="6:6" x14ac:dyDescent="0.25">
      <c r="F879" s="7"/>
    </row>
    <row r="880" spans="6:6" x14ac:dyDescent="0.25">
      <c r="F880" s="7"/>
    </row>
    <row r="881" spans="6:6" x14ac:dyDescent="0.25">
      <c r="F881" s="7"/>
    </row>
    <row r="882" spans="6:6" x14ac:dyDescent="0.25">
      <c r="F882" s="7"/>
    </row>
    <row r="883" spans="6:6" x14ac:dyDescent="0.25">
      <c r="F883" s="7"/>
    </row>
    <row r="884" spans="6:6" x14ac:dyDescent="0.25">
      <c r="F884" s="7"/>
    </row>
    <row r="885" spans="6:6" x14ac:dyDescent="0.25">
      <c r="F885" s="7"/>
    </row>
    <row r="886" spans="6:6" x14ac:dyDescent="0.25">
      <c r="F886" s="7"/>
    </row>
    <row r="887" spans="6:6" x14ac:dyDescent="0.25">
      <c r="F887" s="7"/>
    </row>
    <row r="888" spans="6:6" x14ac:dyDescent="0.25">
      <c r="F888" s="7"/>
    </row>
    <row r="889" spans="6:6" x14ac:dyDescent="0.25">
      <c r="F889" s="7"/>
    </row>
    <row r="890" spans="6:6" x14ac:dyDescent="0.25">
      <c r="F890" s="7"/>
    </row>
    <row r="891" spans="6:6" x14ac:dyDescent="0.25">
      <c r="F891" s="7"/>
    </row>
    <row r="892" spans="6:6" x14ac:dyDescent="0.25">
      <c r="F892" s="7"/>
    </row>
    <row r="893" spans="6:6" x14ac:dyDescent="0.25">
      <c r="F893" s="7"/>
    </row>
    <row r="894" spans="6:6" x14ac:dyDescent="0.25">
      <c r="F894" s="7"/>
    </row>
    <row r="895" spans="6:6" x14ac:dyDescent="0.25">
      <c r="F895" s="7"/>
    </row>
    <row r="896" spans="6:6" x14ac:dyDescent="0.25">
      <c r="F896" s="7"/>
    </row>
    <row r="897" spans="6:6" x14ac:dyDescent="0.25">
      <c r="F897" s="7"/>
    </row>
    <row r="898" spans="6:6" x14ac:dyDescent="0.25">
      <c r="F898" s="7"/>
    </row>
    <row r="899" spans="6:6" x14ac:dyDescent="0.25">
      <c r="F899" s="7"/>
    </row>
    <row r="900" spans="6:6" x14ac:dyDescent="0.25">
      <c r="F900" s="7"/>
    </row>
    <row r="901" spans="6:6" x14ac:dyDescent="0.25">
      <c r="F901" s="7"/>
    </row>
    <row r="902" spans="6:6" x14ac:dyDescent="0.25">
      <c r="F902" s="7"/>
    </row>
    <row r="903" spans="6:6" x14ac:dyDescent="0.25">
      <c r="F903" s="7"/>
    </row>
    <row r="904" spans="6:6" x14ac:dyDescent="0.25">
      <c r="F904" s="7"/>
    </row>
    <row r="905" spans="6:6" x14ac:dyDescent="0.25">
      <c r="F905" s="7"/>
    </row>
    <row r="906" spans="6:6" x14ac:dyDescent="0.25">
      <c r="F906" s="7"/>
    </row>
    <row r="907" spans="6:6" x14ac:dyDescent="0.25">
      <c r="F907" s="7"/>
    </row>
    <row r="908" spans="6:6" x14ac:dyDescent="0.25">
      <c r="F908" s="7"/>
    </row>
    <row r="909" spans="6:6" x14ac:dyDescent="0.25">
      <c r="F909" s="7"/>
    </row>
    <row r="910" spans="6:6" x14ac:dyDescent="0.25">
      <c r="F910" s="7"/>
    </row>
    <row r="911" spans="6:6" x14ac:dyDescent="0.25">
      <c r="F911" s="7"/>
    </row>
    <row r="912" spans="6:6" x14ac:dyDescent="0.25">
      <c r="F912" s="7"/>
    </row>
    <row r="913" spans="6:6" x14ac:dyDescent="0.25">
      <c r="F913" s="7"/>
    </row>
    <row r="914" spans="6:6" x14ac:dyDescent="0.25">
      <c r="F914" s="7"/>
    </row>
    <row r="915" spans="6:6" x14ac:dyDescent="0.25">
      <c r="F915" s="7"/>
    </row>
    <row r="916" spans="6:6" x14ac:dyDescent="0.25">
      <c r="F916" s="7"/>
    </row>
    <row r="917" spans="6:6" x14ac:dyDescent="0.25">
      <c r="F917" s="7"/>
    </row>
    <row r="918" spans="6:6" x14ac:dyDescent="0.25">
      <c r="F918" s="7"/>
    </row>
    <row r="919" spans="6:6" x14ac:dyDescent="0.25">
      <c r="F919" s="7"/>
    </row>
    <row r="920" spans="6:6" x14ac:dyDescent="0.25">
      <c r="F920" s="7"/>
    </row>
    <row r="921" spans="6:6" x14ac:dyDescent="0.25">
      <c r="F921" s="7"/>
    </row>
    <row r="922" spans="6:6" x14ac:dyDescent="0.25">
      <c r="F922" s="7"/>
    </row>
    <row r="923" spans="6:6" x14ac:dyDescent="0.25">
      <c r="F923" s="7"/>
    </row>
    <row r="924" spans="6:6" x14ac:dyDescent="0.25">
      <c r="F924" s="7"/>
    </row>
    <row r="925" spans="6:6" x14ac:dyDescent="0.25">
      <c r="F925" s="7"/>
    </row>
    <row r="926" spans="6:6" x14ac:dyDescent="0.25">
      <c r="F926" s="7"/>
    </row>
    <row r="927" spans="6:6" x14ac:dyDescent="0.25">
      <c r="F927" s="7"/>
    </row>
    <row r="928" spans="6:6" x14ac:dyDescent="0.25">
      <c r="F928" s="7"/>
    </row>
    <row r="929" spans="6:6" x14ac:dyDescent="0.25">
      <c r="F929" s="7"/>
    </row>
    <row r="930" spans="6:6" x14ac:dyDescent="0.25">
      <c r="F930" s="7"/>
    </row>
    <row r="931" spans="6:6" x14ac:dyDescent="0.25">
      <c r="F931" s="7"/>
    </row>
    <row r="932" spans="6:6" x14ac:dyDescent="0.25">
      <c r="F932" s="7"/>
    </row>
    <row r="933" spans="6:6" x14ac:dyDescent="0.25">
      <c r="F933" s="7"/>
    </row>
    <row r="934" spans="6:6" x14ac:dyDescent="0.25">
      <c r="F934" s="7"/>
    </row>
    <row r="935" spans="6:6" x14ac:dyDescent="0.25">
      <c r="F935" s="7"/>
    </row>
    <row r="936" spans="6:6" x14ac:dyDescent="0.25">
      <c r="F936" s="7"/>
    </row>
    <row r="937" spans="6:6" x14ac:dyDescent="0.25">
      <c r="F937" s="7"/>
    </row>
    <row r="938" spans="6:6" x14ac:dyDescent="0.25">
      <c r="F938" s="7"/>
    </row>
    <row r="939" spans="6:6" x14ac:dyDescent="0.25">
      <c r="F939" s="7"/>
    </row>
    <row r="940" spans="6:6" x14ac:dyDescent="0.25">
      <c r="F940" s="7"/>
    </row>
    <row r="941" spans="6:6" x14ac:dyDescent="0.25">
      <c r="F941" s="7"/>
    </row>
    <row r="942" spans="6:6" x14ac:dyDescent="0.25">
      <c r="F942" s="7"/>
    </row>
    <row r="943" spans="6:6" x14ac:dyDescent="0.25">
      <c r="F943" s="7"/>
    </row>
    <row r="944" spans="6:6" x14ac:dyDescent="0.25">
      <c r="F944" s="7"/>
    </row>
    <row r="945" spans="6:6" x14ac:dyDescent="0.25">
      <c r="F945" s="7"/>
    </row>
    <row r="946" spans="6:6" x14ac:dyDescent="0.25">
      <c r="F946" s="7"/>
    </row>
    <row r="947" spans="6:6" x14ac:dyDescent="0.25">
      <c r="F947" s="7"/>
    </row>
    <row r="948" spans="6:6" x14ac:dyDescent="0.25">
      <c r="F948" s="7"/>
    </row>
    <row r="949" spans="6:6" x14ac:dyDescent="0.25">
      <c r="F949" s="7"/>
    </row>
    <row r="950" spans="6:6" x14ac:dyDescent="0.25">
      <c r="F950" s="7"/>
    </row>
    <row r="951" spans="6:6" x14ac:dyDescent="0.25">
      <c r="F951" s="7"/>
    </row>
    <row r="952" spans="6:6" x14ac:dyDescent="0.25">
      <c r="F952" s="7"/>
    </row>
    <row r="953" spans="6:6" x14ac:dyDescent="0.25">
      <c r="F953" s="7"/>
    </row>
    <row r="954" spans="6:6" x14ac:dyDescent="0.25">
      <c r="F954" s="7"/>
    </row>
    <row r="955" spans="6:6" x14ac:dyDescent="0.25">
      <c r="F955" s="7"/>
    </row>
    <row r="956" spans="6:6" x14ac:dyDescent="0.25">
      <c r="F956" s="7"/>
    </row>
    <row r="957" spans="6:6" x14ac:dyDescent="0.25">
      <c r="F957" s="7"/>
    </row>
    <row r="958" spans="6:6" x14ac:dyDescent="0.25">
      <c r="F958" s="7"/>
    </row>
    <row r="959" spans="6:6" x14ac:dyDescent="0.25">
      <c r="F959" s="7"/>
    </row>
    <row r="960" spans="6:6" x14ac:dyDescent="0.25">
      <c r="F960" s="7"/>
    </row>
    <row r="961" spans="6:6" x14ac:dyDescent="0.25">
      <c r="F961" s="7"/>
    </row>
    <row r="962" spans="6:6" x14ac:dyDescent="0.25">
      <c r="F962" s="7"/>
    </row>
    <row r="963" spans="6:6" x14ac:dyDescent="0.25">
      <c r="F963" s="7"/>
    </row>
    <row r="964" spans="6:6" x14ac:dyDescent="0.25">
      <c r="F964" s="7"/>
    </row>
    <row r="965" spans="6:6" x14ac:dyDescent="0.25">
      <c r="F965" s="7"/>
    </row>
    <row r="966" spans="6:6" x14ac:dyDescent="0.25">
      <c r="F966" s="7"/>
    </row>
    <row r="967" spans="6:6" x14ac:dyDescent="0.25">
      <c r="F967" s="7"/>
    </row>
    <row r="968" spans="6:6" x14ac:dyDescent="0.25">
      <c r="F968" s="7"/>
    </row>
    <row r="969" spans="6:6" x14ac:dyDescent="0.25">
      <c r="F969" s="7"/>
    </row>
    <row r="970" spans="6:6" x14ac:dyDescent="0.25">
      <c r="F970" s="7"/>
    </row>
    <row r="971" spans="6:6" x14ac:dyDescent="0.25">
      <c r="F971" s="7"/>
    </row>
    <row r="972" spans="6:6" x14ac:dyDescent="0.25">
      <c r="F972" s="7"/>
    </row>
    <row r="973" spans="6:6" x14ac:dyDescent="0.25">
      <c r="F973" s="7"/>
    </row>
    <row r="974" spans="6:6" x14ac:dyDescent="0.25">
      <c r="F974" s="7"/>
    </row>
    <row r="975" spans="6:6" x14ac:dyDescent="0.25">
      <c r="F975" s="7"/>
    </row>
    <row r="976" spans="6:6" x14ac:dyDescent="0.25">
      <c r="F976" s="7"/>
    </row>
    <row r="977" spans="6:6" x14ac:dyDescent="0.25">
      <c r="F977" s="7"/>
    </row>
    <row r="978" spans="6:6" x14ac:dyDescent="0.25">
      <c r="F978" s="7"/>
    </row>
    <row r="979" spans="6:6" x14ac:dyDescent="0.25">
      <c r="F979" s="7"/>
    </row>
    <row r="980" spans="6:6" x14ac:dyDescent="0.25">
      <c r="F980" s="7"/>
    </row>
    <row r="981" spans="6:6" x14ac:dyDescent="0.25">
      <c r="F981" s="7"/>
    </row>
    <row r="982" spans="6:6" x14ac:dyDescent="0.25">
      <c r="F982" s="7"/>
    </row>
    <row r="983" spans="6:6" x14ac:dyDescent="0.25">
      <c r="F983" s="7"/>
    </row>
    <row r="984" spans="6:6" x14ac:dyDescent="0.25">
      <c r="F984" s="7"/>
    </row>
    <row r="985" spans="6:6" x14ac:dyDescent="0.25">
      <c r="F985" s="7"/>
    </row>
    <row r="986" spans="6:6" x14ac:dyDescent="0.25">
      <c r="F986" s="7"/>
    </row>
    <row r="987" spans="6:6" x14ac:dyDescent="0.25">
      <c r="F987" s="7"/>
    </row>
    <row r="988" spans="6:6" x14ac:dyDescent="0.25">
      <c r="F988" s="7"/>
    </row>
    <row r="989" spans="6:6" x14ac:dyDescent="0.25">
      <c r="F989" s="7"/>
    </row>
    <row r="990" spans="6:6" x14ac:dyDescent="0.25">
      <c r="F990" s="7"/>
    </row>
    <row r="991" spans="6:6" x14ac:dyDescent="0.25">
      <c r="F991" s="7"/>
    </row>
    <row r="992" spans="6:6" x14ac:dyDescent="0.25">
      <c r="F992" s="7"/>
    </row>
    <row r="993" spans="6:6" x14ac:dyDescent="0.25">
      <c r="F993" s="7"/>
    </row>
    <row r="994" spans="6:6" x14ac:dyDescent="0.25">
      <c r="F994" s="7"/>
    </row>
    <row r="995" spans="6:6" x14ac:dyDescent="0.25">
      <c r="F995" s="7"/>
    </row>
    <row r="996" spans="6:6" x14ac:dyDescent="0.25">
      <c r="F996" s="7"/>
    </row>
    <row r="997" spans="6:6" x14ac:dyDescent="0.25">
      <c r="F997" s="7"/>
    </row>
    <row r="998" spans="6:6" x14ac:dyDescent="0.25">
      <c r="F998" s="7"/>
    </row>
    <row r="999" spans="6:6" x14ac:dyDescent="0.25">
      <c r="F999" s="7"/>
    </row>
    <row r="1000" spans="6:6" x14ac:dyDescent="0.25">
      <c r="F1000" s="7"/>
    </row>
    <row r="1001" spans="6:6" x14ac:dyDescent="0.25">
      <c r="F1001" s="7"/>
    </row>
    <row r="1002" spans="6:6" x14ac:dyDescent="0.25">
      <c r="F1002" s="7"/>
    </row>
    <row r="1003" spans="6:6" x14ac:dyDescent="0.25">
      <c r="F1003" s="7"/>
    </row>
    <row r="1004" spans="6:6" x14ac:dyDescent="0.25">
      <c r="F1004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00"/>
  <sheetViews>
    <sheetView tabSelected="1" topLeftCell="A91" workbookViewId="0">
      <selection activeCell="D108" sqref="D108"/>
    </sheetView>
  </sheetViews>
  <sheetFormatPr defaultRowHeight="15" x14ac:dyDescent="0.25"/>
  <cols>
    <col min="1" max="1" width="9.140625" style="6"/>
    <col min="3" max="3" width="12" bestFit="1" customWidth="1"/>
  </cols>
  <sheetData>
    <row r="1" spans="1:34" x14ac:dyDescent="0.25">
      <c r="A1" s="6" t="s">
        <v>29</v>
      </c>
      <c r="B1">
        <f t="array" ref="B1">SUM(IF(A4:A90="d",1,0))</f>
        <v>10</v>
      </c>
      <c r="G1" s="5"/>
      <c r="H1" s="5"/>
    </row>
    <row r="2" spans="1:34" x14ac:dyDescent="0.25">
      <c r="A2" s="6" t="s">
        <v>31</v>
      </c>
      <c r="B2">
        <f t="array" ref="B2">IF(SUM(IF(A4:A90="u",1,0))=dim-1,1,2)</f>
        <v>2</v>
      </c>
      <c r="D2" s="5"/>
    </row>
    <row r="3" spans="1:34" ht="18.75" x14ac:dyDescent="0.3">
      <c r="D3" s="5"/>
      <c r="E3" s="20" t="s">
        <v>28</v>
      </c>
    </row>
    <row r="4" spans="1:34" x14ac:dyDescent="0.25">
      <c r="A4" s="6" t="str">
        <f>IF('covariance matrix'!B4="","",LEFT('covariance matrix'!B4,1))</f>
        <v>d</v>
      </c>
      <c r="B4">
        <v>1</v>
      </c>
      <c r="C4">
        <f>IF(A4="","",'covariance matrix'!C4)</f>
        <v>5.7439999999999998E-2</v>
      </c>
      <c r="D4" s="5"/>
      <c r="E4" s="15">
        <f t="shared" ref="E4:AH4" si="0">IF($D38="",0,IF(E$37="",0,IF($D38=E$37,1,IF(dim=1,IF($D38+1=E$37,INDEX($B$4:$C$90,dim+$D38,2),0),IF(E$37-$D38&lt;0,0,IF(E$37-$D38&lt;3,INDEX($B$4:$C$90,dim+$D38+E$37-2,2),0))))))</f>
        <v>1</v>
      </c>
      <c r="F4" s="16">
        <f t="shared" si="0"/>
        <v>-0.41010000000000002</v>
      </c>
      <c r="G4" s="16">
        <f t="shared" si="0"/>
        <v>-0.16159999999999999</v>
      </c>
      <c r="H4" s="16">
        <f t="shared" si="0"/>
        <v>0</v>
      </c>
      <c r="I4" s="16">
        <f t="shared" si="0"/>
        <v>0</v>
      </c>
      <c r="J4" s="16">
        <f t="shared" si="0"/>
        <v>0</v>
      </c>
      <c r="K4" s="16">
        <f t="shared" si="0"/>
        <v>0</v>
      </c>
      <c r="L4" s="16">
        <f t="shared" si="0"/>
        <v>0</v>
      </c>
      <c r="M4" s="16">
        <f t="shared" si="0"/>
        <v>0</v>
      </c>
      <c r="N4" s="16">
        <f t="shared" si="0"/>
        <v>0</v>
      </c>
      <c r="O4" s="16">
        <f t="shared" si="0"/>
        <v>0</v>
      </c>
      <c r="P4" s="16">
        <f t="shared" si="0"/>
        <v>0</v>
      </c>
      <c r="Q4" s="16">
        <f t="shared" si="0"/>
        <v>0</v>
      </c>
      <c r="R4" s="16">
        <f t="shared" si="0"/>
        <v>0</v>
      </c>
      <c r="S4" s="16">
        <f t="shared" si="0"/>
        <v>0</v>
      </c>
      <c r="T4" s="16">
        <f t="shared" si="0"/>
        <v>0</v>
      </c>
      <c r="U4" s="16">
        <f t="shared" si="0"/>
        <v>0</v>
      </c>
      <c r="V4" s="16">
        <f t="shared" si="0"/>
        <v>0</v>
      </c>
      <c r="W4" s="16">
        <f t="shared" si="0"/>
        <v>0</v>
      </c>
      <c r="X4" s="16">
        <f t="shared" si="0"/>
        <v>0</v>
      </c>
      <c r="Y4" s="16">
        <f t="shared" si="0"/>
        <v>0</v>
      </c>
      <c r="Z4" s="16">
        <f t="shared" si="0"/>
        <v>0</v>
      </c>
      <c r="AA4" s="16">
        <f t="shared" si="0"/>
        <v>0</v>
      </c>
      <c r="AB4" s="16">
        <f t="shared" si="0"/>
        <v>0</v>
      </c>
      <c r="AC4" s="16">
        <f t="shared" si="0"/>
        <v>0</v>
      </c>
      <c r="AD4" s="16">
        <f t="shared" si="0"/>
        <v>0</v>
      </c>
      <c r="AE4" s="16">
        <f t="shared" si="0"/>
        <v>0</v>
      </c>
      <c r="AF4" s="16">
        <f t="shared" si="0"/>
        <v>0</v>
      </c>
      <c r="AG4" s="16">
        <f t="shared" si="0"/>
        <v>0</v>
      </c>
      <c r="AH4" s="17">
        <f t="shared" si="0"/>
        <v>0</v>
      </c>
    </row>
    <row r="5" spans="1:34" x14ac:dyDescent="0.25">
      <c r="A5" s="6" t="str">
        <f>IF('covariance matrix'!B5="","",LEFT('covariance matrix'!B5,1))</f>
        <v>d</v>
      </c>
      <c r="B5">
        <f>IF(A5="","",IF(A5=A4,B4+1,1))</f>
        <v>2</v>
      </c>
      <c r="C5" s="5">
        <f>IF(A5="","",'covariance matrix'!C5)</f>
        <v>3.8350000000000002E-2</v>
      </c>
      <c r="D5" s="5"/>
      <c r="E5" s="18">
        <f t="shared" ref="E5:AH5" si="1">IF($D39="",0,IF(E$37="",0,IF($D39=E$37,1,IF(dim=1,IF($D39+1=E$37,INDEX($B$4:$C$90,dim+$D39,2),0),IF(E$37-$D39&lt;0,0,IF(E$37-$D39&lt;3,INDEX($B$4:$C$90,dim+$D39+E$37-2,2),0))))))</f>
        <v>0</v>
      </c>
      <c r="F5" s="14">
        <f t="shared" si="1"/>
        <v>1</v>
      </c>
      <c r="G5" s="14">
        <f t="shared" si="1"/>
        <v>-0.38290000000000002</v>
      </c>
      <c r="H5" s="14">
        <f t="shared" si="1"/>
        <v>-0.28749999999999998</v>
      </c>
      <c r="I5" s="14">
        <f t="shared" si="1"/>
        <v>0</v>
      </c>
      <c r="J5" s="14">
        <f t="shared" si="1"/>
        <v>0</v>
      </c>
      <c r="K5" s="14">
        <f t="shared" si="1"/>
        <v>0</v>
      </c>
      <c r="L5" s="14">
        <f t="shared" si="1"/>
        <v>0</v>
      </c>
      <c r="M5" s="14">
        <f t="shared" si="1"/>
        <v>0</v>
      </c>
      <c r="N5" s="14">
        <f t="shared" si="1"/>
        <v>0</v>
      </c>
      <c r="O5" s="14">
        <f t="shared" si="1"/>
        <v>0</v>
      </c>
      <c r="P5" s="14">
        <f t="shared" si="1"/>
        <v>0</v>
      </c>
      <c r="Q5" s="14">
        <f t="shared" si="1"/>
        <v>0</v>
      </c>
      <c r="R5" s="14">
        <f t="shared" si="1"/>
        <v>0</v>
      </c>
      <c r="S5" s="14">
        <f t="shared" si="1"/>
        <v>0</v>
      </c>
      <c r="T5" s="14">
        <f t="shared" si="1"/>
        <v>0</v>
      </c>
      <c r="U5" s="14">
        <f t="shared" si="1"/>
        <v>0</v>
      </c>
      <c r="V5" s="14">
        <f t="shared" si="1"/>
        <v>0</v>
      </c>
      <c r="W5" s="14">
        <f t="shared" si="1"/>
        <v>0</v>
      </c>
      <c r="X5" s="14">
        <f t="shared" si="1"/>
        <v>0</v>
      </c>
      <c r="Y5" s="14">
        <f t="shared" si="1"/>
        <v>0</v>
      </c>
      <c r="Z5" s="14">
        <f t="shared" si="1"/>
        <v>0</v>
      </c>
      <c r="AA5" s="14">
        <f t="shared" si="1"/>
        <v>0</v>
      </c>
      <c r="AB5" s="14">
        <f t="shared" si="1"/>
        <v>0</v>
      </c>
      <c r="AC5" s="14">
        <f t="shared" si="1"/>
        <v>0</v>
      </c>
      <c r="AD5" s="14">
        <f t="shared" si="1"/>
        <v>0</v>
      </c>
      <c r="AE5" s="14">
        <f t="shared" si="1"/>
        <v>0</v>
      </c>
      <c r="AF5" s="14">
        <f t="shared" si="1"/>
        <v>0</v>
      </c>
      <c r="AG5" s="14">
        <f t="shared" si="1"/>
        <v>0</v>
      </c>
      <c r="AH5" s="12">
        <f t="shared" si="1"/>
        <v>0</v>
      </c>
    </row>
    <row r="6" spans="1:34" x14ac:dyDescent="0.25">
      <c r="A6" s="6" t="str">
        <f>IF('covariance matrix'!B6="","",LEFT('covariance matrix'!B6,1))</f>
        <v>d</v>
      </c>
      <c r="B6" s="5">
        <f t="shared" ref="B6:B69" si="2">IF(A6="","",IF(A6=A5,B5+1,1))</f>
        <v>3</v>
      </c>
      <c r="C6" s="5">
        <f>IF(A6="","",'covariance matrix'!C6)</f>
        <v>2.9180000000000001E-2</v>
      </c>
      <c r="D6" s="5"/>
      <c r="E6" s="18">
        <f t="shared" ref="E6:AH6" si="3">IF($D40="",0,IF(E$37="",0,IF($D40=E$37,1,IF(dim=1,IF($D40+1=E$37,INDEX($B$4:$C$90,dim+$D40,2),0),IF(E$37-$D40&lt;0,0,IF(E$37-$D40&lt;3,INDEX($B$4:$C$90,dim+$D40+E$37-2,2),0))))))</f>
        <v>0</v>
      </c>
      <c r="F6" s="14">
        <f t="shared" si="3"/>
        <v>0</v>
      </c>
      <c r="G6" s="14">
        <f t="shared" si="3"/>
        <v>1</v>
      </c>
      <c r="H6" s="14">
        <f t="shared" si="3"/>
        <v>-0.16869999999999999</v>
      </c>
      <c r="I6" s="14">
        <f t="shared" si="3"/>
        <v>-0.75439999999999996</v>
      </c>
      <c r="J6" s="14">
        <f t="shared" si="3"/>
        <v>0</v>
      </c>
      <c r="K6" s="14">
        <f t="shared" si="3"/>
        <v>0</v>
      </c>
      <c r="L6" s="14">
        <f t="shared" si="3"/>
        <v>0</v>
      </c>
      <c r="M6" s="14">
        <f t="shared" si="3"/>
        <v>0</v>
      </c>
      <c r="N6" s="14">
        <f t="shared" si="3"/>
        <v>0</v>
      </c>
      <c r="O6" s="14">
        <f t="shared" si="3"/>
        <v>0</v>
      </c>
      <c r="P6" s="14">
        <f t="shared" si="3"/>
        <v>0</v>
      </c>
      <c r="Q6" s="14">
        <f t="shared" si="3"/>
        <v>0</v>
      </c>
      <c r="R6" s="14">
        <f t="shared" si="3"/>
        <v>0</v>
      </c>
      <c r="S6" s="14">
        <f t="shared" si="3"/>
        <v>0</v>
      </c>
      <c r="T6" s="14">
        <f t="shared" si="3"/>
        <v>0</v>
      </c>
      <c r="U6" s="14">
        <f t="shared" si="3"/>
        <v>0</v>
      </c>
      <c r="V6" s="14">
        <f t="shared" si="3"/>
        <v>0</v>
      </c>
      <c r="W6" s="14">
        <f t="shared" si="3"/>
        <v>0</v>
      </c>
      <c r="X6" s="14">
        <f t="shared" si="3"/>
        <v>0</v>
      </c>
      <c r="Y6" s="14">
        <f t="shared" si="3"/>
        <v>0</v>
      </c>
      <c r="Z6" s="14">
        <f t="shared" si="3"/>
        <v>0</v>
      </c>
      <c r="AA6" s="14">
        <f t="shared" si="3"/>
        <v>0</v>
      </c>
      <c r="AB6" s="14">
        <f t="shared" si="3"/>
        <v>0</v>
      </c>
      <c r="AC6" s="14">
        <f t="shared" si="3"/>
        <v>0</v>
      </c>
      <c r="AD6" s="14">
        <f t="shared" si="3"/>
        <v>0</v>
      </c>
      <c r="AE6" s="14">
        <f t="shared" si="3"/>
        <v>0</v>
      </c>
      <c r="AF6" s="14">
        <f t="shared" si="3"/>
        <v>0</v>
      </c>
      <c r="AG6" s="14">
        <f t="shared" si="3"/>
        <v>0</v>
      </c>
      <c r="AH6" s="12">
        <f t="shared" si="3"/>
        <v>0</v>
      </c>
    </row>
    <row r="7" spans="1:34" x14ac:dyDescent="0.25">
      <c r="A7" s="6" t="str">
        <f>IF('covariance matrix'!B7="","",LEFT('covariance matrix'!B7,1))</f>
        <v>d</v>
      </c>
      <c r="B7" s="5">
        <f t="shared" si="2"/>
        <v>4</v>
      </c>
      <c r="C7" s="5">
        <f>IF(A7="","",'covariance matrix'!C7)</f>
        <v>2.9420000000000002E-2</v>
      </c>
      <c r="D7" s="5"/>
      <c r="E7" s="18">
        <f t="shared" ref="E7:AH7" si="4">IF($D41="",0,IF(E$37="",0,IF($D41=E$37,1,IF(dim=1,IF($D41+1=E$37,INDEX($B$4:$C$90,dim+$D41,2),0),IF(E$37-$D41&lt;0,0,IF(E$37-$D41&lt;3,INDEX($B$4:$C$90,dim+$D41+E$37-2,2),0))))))</f>
        <v>0</v>
      </c>
      <c r="F7" s="14">
        <f t="shared" si="4"/>
        <v>0</v>
      </c>
      <c r="G7" s="14">
        <f t="shared" si="4"/>
        <v>0</v>
      </c>
      <c r="H7" s="14">
        <f t="shared" si="4"/>
        <v>1</v>
      </c>
      <c r="I7" s="14">
        <f t="shared" si="4"/>
        <v>0.23080000000000001</v>
      </c>
      <c r="J7" s="14">
        <f t="shared" si="4"/>
        <v>-0.20549999999999999</v>
      </c>
      <c r="K7" s="14">
        <f t="shared" si="4"/>
        <v>0</v>
      </c>
      <c r="L7" s="14">
        <f t="shared" si="4"/>
        <v>0</v>
      </c>
      <c r="M7" s="14">
        <f t="shared" si="4"/>
        <v>0</v>
      </c>
      <c r="N7" s="14">
        <f t="shared" si="4"/>
        <v>0</v>
      </c>
      <c r="O7" s="14">
        <f t="shared" si="4"/>
        <v>0</v>
      </c>
      <c r="P7" s="14">
        <f t="shared" si="4"/>
        <v>0</v>
      </c>
      <c r="Q7" s="14">
        <f t="shared" si="4"/>
        <v>0</v>
      </c>
      <c r="R7" s="14">
        <f t="shared" si="4"/>
        <v>0</v>
      </c>
      <c r="S7" s="14">
        <f t="shared" si="4"/>
        <v>0</v>
      </c>
      <c r="T7" s="14">
        <f t="shared" si="4"/>
        <v>0</v>
      </c>
      <c r="U7" s="14">
        <f t="shared" si="4"/>
        <v>0</v>
      </c>
      <c r="V7" s="14">
        <f t="shared" si="4"/>
        <v>0</v>
      </c>
      <c r="W7" s="14">
        <f t="shared" si="4"/>
        <v>0</v>
      </c>
      <c r="X7" s="14">
        <f t="shared" si="4"/>
        <v>0</v>
      </c>
      <c r="Y7" s="14">
        <f t="shared" si="4"/>
        <v>0</v>
      </c>
      <c r="Z7" s="14">
        <f t="shared" si="4"/>
        <v>0</v>
      </c>
      <c r="AA7" s="14">
        <f t="shared" si="4"/>
        <v>0</v>
      </c>
      <c r="AB7" s="14">
        <f t="shared" si="4"/>
        <v>0</v>
      </c>
      <c r="AC7" s="14">
        <f t="shared" si="4"/>
        <v>0</v>
      </c>
      <c r="AD7" s="14">
        <f t="shared" si="4"/>
        <v>0</v>
      </c>
      <c r="AE7" s="14">
        <f t="shared" si="4"/>
        <v>0</v>
      </c>
      <c r="AF7" s="14">
        <f t="shared" si="4"/>
        <v>0</v>
      </c>
      <c r="AG7" s="14">
        <f t="shared" si="4"/>
        <v>0</v>
      </c>
      <c r="AH7" s="12">
        <f t="shared" si="4"/>
        <v>0</v>
      </c>
    </row>
    <row r="8" spans="1:34" x14ac:dyDescent="0.25">
      <c r="A8" s="6" t="str">
        <f>IF('covariance matrix'!B8="","",LEFT('covariance matrix'!B8,1))</f>
        <v>d</v>
      </c>
      <c r="B8" s="5">
        <f t="shared" si="2"/>
        <v>5</v>
      </c>
      <c r="C8" s="5">
        <f>IF(A8="","",'covariance matrix'!C8)</f>
        <v>1.191E-2</v>
      </c>
      <c r="E8" s="18">
        <f t="shared" ref="E8:AH8" si="5">IF($D42="",0,IF(E$37="",0,IF($D42=E$37,1,IF(dim=1,IF($D42+1=E$37,INDEX($B$4:$C$90,dim+$D42,2),0),IF(E$37-$D42&lt;0,0,IF(E$37-$D42&lt;3,INDEX($B$4:$C$90,dim+$D42+E$37-2,2),0))))))</f>
        <v>0</v>
      </c>
      <c r="F8" s="14">
        <f t="shared" si="5"/>
        <v>0</v>
      </c>
      <c r="G8" s="14">
        <f t="shared" si="5"/>
        <v>0</v>
      </c>
      <c r="H8" s="14">
        <f t="shared" si="5"/>
        <v>0</v>
      </c>
      <c r="I8" s="14">
        <f t="shared" si="5"/>
        <v>1</v>
      </c>
      <c r="J8" s="14">
        <f t="shared" si="5"/>
        <v>1.6160000000000001E-2</v>
      </c>
      <c r="K8" s="14">
        <f t="shared" si="5"/>
        <v>-0.41220000000000001</v>
      </c>
      <c r="L8" s="14">
        <f t="shared" si="5"/>
        <v>0</v>
      </c>
      <c r="M8" s="14">
        <f t="shared" si="5"/>
        <v>0</v>
      </c>
      <c r="N8" s="14">
        <f t="shared" si="5"/>
        <v>0</v>
      </c>
      <c r="O8" s="14">
        <f t="shared" si="5"/>
        <v>0</v>
      </c>
      <c r="P8" s="14">
        <f t="shared" si="5"/>
        <v>0</v>
      </c>
      <c r="Q8" s="14">
        <f t="shared" si="5"/>
        <v>0</v>
      </c>
      <c r="R8" s="14">
        <f t="shared" si="5"/>
        <v>0</v>
      </c>
      <c r="S8" s="14">
        <f t="shared" si="5"/>
        <v>0</v>
      </c>
      <c r="T8" s="14">
        <f t="shared" si="5"/>
        <v>0</v>
      </c>
      <c r="U8" s="14">
        <f t="shared" si="5"/>
        <v>0</v>
      </c>
      <c r="V8" s="14">
        <f t="shared" si="5"/>
        <v>0</v>
      </c>
      <c r="W8" s="14">
        <f t="shared" si="5"/>
        <v>0</v>
      </c>
      <c r="X8" s="14">
        <f t="shared" si="5"/>
        <v>0</v>
      </c>
      <c r="Y8" s="14">
        <f t="shared" si="5"/>
        <v>0</v>
      </c>
      <c r="Z8" s="14">
        <f t="shared" si="5"/>
        <v>0</v>
      </c>
      <c r="AA8" s="14">
        <f t="shared" si="5"/>
        <v>0</v>
      </c>
      <c r="AB8" s="14">
        <f t="shared" si="5"/>
        <v>0</v>
      </c>
      <c r="AC8" s="14">
        <f t="shared" si="5"/>
        <v>0</v>
      </c>
      <c r="AD8" s="14">
        <f t="shared" si="5"/>
        <v>0</v>
      </c>
      <c r="AE8" s="14">
        <f t="shared" si="5"/>
        <v>0</v>
      </c>
      <c r="AF8" s="14">
        <f t="shared" si="5"/>
        <v>0</v>
      </c>
      <c r="AG8" s="14">
        <f t="shared" si="5"/>
        <v>0</v>
      </c>
      <c r="AH8" s="12">
        <f t="shared" si="5"/>
        <v>0</v>
      </c>
    </row>
    <row r="9" spans="1:34" x14ac:dyDescent="0.25">
      <c r="A9" s="6" t="str">
        <f>IF('covariance matrix'!B9="","",LEFT('covariance matrix'!B9,1))</f>
        <v>d</v>
      </c>
      <c r="B9" s="5">
        <f t="shared" si="2"/>
        <v>6</v>
      </c>
      <c r="C9" s="5">
        <f>IF(A9="","",'covariance matrix'!C9)</f>
        <v>2.2919999999999999E-2</v>
      </c>
      <c r="E9" s="18">
        <f t="shared" ref="E9:AH9" si="6">IF($D43="",0,IF(E$37="",0,IF($D43=E$37,1,IF(dim=1,IF($D43+1=E$37,INDEX($B$4:$C$90,dim+$D43,2),0),IF(E$37-$D43&lt;0,0,IF(E$37-$D43&lt;3,INDEX($B$4:$C$90,dim+$D43+E$37-2,2),0))))))</f>
        <v>0</v>
      </c>
      <c r="F9" s="14">
        <f t="shared" si="6"/>
        <v>0</v>
      </c>
      <c r="G9" s="14">
        <f t="shared" si="6"/>
        <v>0</v>
      </c>
      <c r="H9" s="14">
        <f t="shared" si="6"/>
        <v>0</v>
      </c>
      <c r="I9" s="14">
        <f t="shared" si="6"/>
        <v>0</v>
      </c>
      <c r="J9" s="14">
        <f t="shared" si="6"/>
        <v>1</v>
      </c>
      <c r="K9" s="14">
        <f t="shared" si="6"/>
        <v>-0.8861</v>
      </c>
      <c r="L9" s="14">
        <f t="shared" si="6"/>
        <v>-0.27450000000000002</v>
      </c>
      <c r="M9" s="14">
        <f t="shared" si="6"/>
        <v>0</v>
      </c>
      <c r="N9" s="14">
        <f t="shared" si="6"/>
        <v>0</v>
      </c>
      <c r="O9" s="14">
        <f t="shared" si="6"/>
        <v>0</v>
      </c>
      <c r="P9" s="14">
        <f t="shared" si="6"/>
        <v>0</v>
      </c>
      <c r="Q9" s="14">
        <f t="shared" si="6"/>
        <v>0</v>
      </c>
      <c r="R9" s="14">
        <f t="shared" si="6"/>
        <v>0</v>
      </c>
      <c r="S9" s="14">
        <f t="shared" si="6"/>
        <v>0</v>
      </c>
      <c r="T9" s="14">
        <f t="shared" si="6"/>
        <v>0</v>
      </c>
      <c r="U9" s="14">
        <f t="shared" si="6"/>
        <v>0</v>
      </c>
      <c r="V9" s="14">
        <f t="shared" si="6"/>
        <v>0</v>
      </c>
      <c r="W9" s="14">
        <f t="shared" si="6"/>
        <v>0</v>
      </c>
      <c r="X9" s="14">
        <f t="shared" si="6"/>
        <v>0</v>
      </c>
      <c r="Y9" s="14">
        <f t="shared" si="6"/>
        <v>0</v>
      </c>
      <c r="Z9" s="14">
        <f t="shared" si="6"/>
        <v>0</v>
      </c>
      <c r="AA9" s="14">
        <f t="shared" si="6"/>
        <v>0</v>
      </c>
      <c r="AB9" s="14">
        <f t="shared" si="6"/>
        <v>0</v>
      </c>
      <c r="AC9" s="14">
        <f t="shared" si="6"/>
        <v>0</v>
      </c>
      <c r="AD9" s="14">
        <f t="shared" si="6"/>
        <v>0</v>
      </c>
      <c r="AE9" s="14">
        <f t="shared" si="6"/>
        <v>0</v>
      </c>
      <c r="AF9" s="14">
        <f t="shared" si="6"/>
        <v>0</v>
      </c>
      <c r="AG9" s="14">
        <f t="shared" si="6"/>
        <v>0</v>
      </c>
      <c r="AH9" s="12">
        <f t="shared" si="6"/>
        <v>0</v>
      </c>
    </row>
    <row r="10" spans="1:34" x14ac:dyDescent="0.25">
      <c r="A10" s="6" t="str">
        <f>IF('covariance matrix'!B10="","",LEFT('covariance matrix'!B10,1))</f>
        <v>d</v>
      </c>
      <c r="B10" s="5">
        <f t="shared" si="2"/>
        <v>7</v>
      </c>
      <c r="C10" s="5">
        <f>IF(A10="","",'covariance matrix'!C10)</f>
        <v>1.12E-2</v>
      </c>
      <c r="E10" s="18">
        <f t="shared" ref="E10:AH10" si="7">IF($D44="",0,IF(E$37="",0,IF($D44=E$37,1,IF(dim=1,IF($D44+1=E$37,INDEX($B$4:$C$90,dim+$D44,2),0),IF(E$37-$D44&lt;0,0,IF(E$37-$D44&lt;3,INDEX($B$4:$C$90,dim+$D44+E$37-2,2),0))))))</f>
        <v>0</v>
      </c>
      <c r="F10" s="14">
        <f t="shared" si="7"/>
        <v>0</v>
      </c>
      <c r="G10" s="14">
        <f t="shared" si="7"/>
        <v>0</v>
      </c>
      <c r="H10" s="14">
        <f t="shared" si="7"/>
        <v>0</v>
      </c>
      <c r="I10" s="14">
        <f t="shared" si="7"/>
        <v>0</v>
      </c>
      <c r="J10" s="14">
        <f t="shared" si="7"/>
        <v>0</v>
      </c>
      <c r="K10" s="14">
        <f t="shared" si="7"/>
        <v>1</v>
      </c>
      <c r="L10" s="14">
        <f t="shared" si="7"/>
        <v>-0.62749999999999995</v>
      </c>
      <c r="M10" s="14">
        <f t="shared" si="7"/>
        <v>-0.33650000000000002</v>
      </c>
      <c r="N10" s="14">
        <f t="shared" si="7"/>
        <v>0</v>
      </c>
      <c r="O10" s="14">
        <f t="shared" si="7"/>
        <v>0</v>
      </c>
      <c r="P10" s="14">
        <f t="shared" si="7"/>
        <v>0</v>
      </c>
      <c r="Q10" s="14">
        <f t="shared" si="7"/>
        <v>0</v>
      </c>
      <c r="R10" s="14">
        <f t="shared" si="7"/>
        <v>0</v>
      </c>
      <c r="S10" s="14">
        <f t="shared" si="7"/>
        <v>0</v>
      </c>
      <c r="T10" s="14">
        <f t="shared" si="7"/>
        <v>0</v>
      </c>
      <c r="U10" s="14">
        <f t="shared" si="7"/>
        <v>0</v>
      </c>
      <c r="V10" s="14">
        <f t="shared" si="7"/>
        <v>0</v>
      </c>
      <c r="W10" s="14">
        <f t="shared" si="7"/>
        <v>0</v>
      </c>
      <c r="X10" s="14">
        <f t="shared" si="7"/>
        <v>0</v>
      </c>
      <c r="Y10" s="14">
        <f t="shared" si="7"/>
        <v>0</v>
      </c>
      <c r="Z10" s="14">
        <f t="shared" si="7"/>
        <v>0</v>
      </c>
      <c r="AA10" s="14">
        <f t="shared" si="7"/>
        <v>0</v>
      </c>
      <c r="AB10" s="14">
        <f t="shared" si="7"/>
        <v>0</v>
      </c>
      <c r="AC10" s="14">
        <f t="shared" si="7"/>
        <v>0</v>
      </c>
      <c r="AD10" s="14">
        <f t="shared" si="7"/>
        <v>0</v>
      </c>
      <c r="AE10" s="14">
        <f t="shared" si="7"/>
        <v>0</v>
      </c>
      <c r="AF10" s="14">
        <f t="shared" si="7"/>
        <v>0</v>
      </c>
      <c r="AG10" s="14">
        <f t="shared" si="7"/>
        <v>0</v>
      </c>
      <c r="AH10" s="12">
        <f t="shared" si="7"/>
        <v>0</v>
      </c>
    </row>
    <row r="11" spans="1:34" x14ac:dyDescent="0.25">
      <c r="A11" s="6" t="str">
        <f>IF('covariance matrix'!B11="","",LEFT('covariance matrix'!B11,1))</f>
        <v>d</v>
      </c>
      <c r="B11" s="5">
        <f t="shared" si="2"/>
        <v>8</v>
      </c>
      <c r="C11" s="5">
        <f>IF(A11="","",'covariance matrix'!C11)</f>
        <v>1.149E-2</v>
      </c>
      <c r="E11" s="18">
        <f t="shared" ref="E11:AH11" si="8">IF($D45="",0,IF(E$37="",0,IF($D45=E$37,1,IF(dim=1,IF($D45+1=E$37,INDEX($B$4:$C$90,dim+$D45,2),0),IF(E$37-$D45&lt;0,0,IF(E$37-$D45&lt;3,INDEX($B$4:$C$90,dim+$D45+E$37-2,2),0))))))</f>
        <v>0</v>
      </c>
      <c r="F11" s="14">
        <f t="shared" si="8"/>
        <v>0</v>
      </c>
      <c r="G11" s="14">
        <f t="shared" si="8"/>
        <v>0</v>
      </c>
      <c r="H11" s="14">
        <f t="shared" si="8"/>
        <v>0</v>
      </c>
      <c r="I11" s="14">
        <f t="shared" si="8"/>
        <v>0</v>
      </c>
      <c r="J11" s="14">
        <f t="shared" si="8"/>
        <v>0</v>
      </c>
      <c r="K11" s="14">
        <f t="shared" si="8"/>
        <v>0</v>
      </c>
      <c r="L11" s="14">
        <f t="shared" si="8"/>
        <v>1</v>
      </c>
      <c r="M11" s="14">
        <f t="shared" si="8"/>
        <v>-0.24740000000000001</v>
      </c>
      <c r="N11" s="14">
        <f t="shared" si="8"/>
        <v>-0.1149</v>
      </c>
      <c r="O11" s="14">
        <f t="shared" si="8"/>
        <v>0</v>
      </c>
      <c r="P11" s="14">
        <f t="shared" si="8"/>
        <v>0</v>
      </c>
      <c r="Q11" s="14">
        <f t="shared" si="8"/>
        <v>0</v>
      </c>
      <c r="R11" s="14">
        <f t="shared" si="8"/>
        <v>0</v>
      </c>
      <c r="S11" s="14">
        <f t="shared" si="8"/>
        <v>0</v>
      </c>
      <c r="T11" s="14">
        <f t="shared" si="8"/>
        <v>0</v>
      </c>
      <c r="U11" s="14">
        <f t="shared" si="8"/>
        <v>0</v>
      </c>
      <c r="V11" s="14">
        <f t="shared" si="8"/>
        <v>0</v>
      </c>
      <c r="W11" s="14">
        <f t="shared" si="8"/>
        <v>0</v>
      </c>
      <c r="X11" s="14">
        <f t="shared" si="8"/>
        <v>0</v>
      </c>
      <c r="Y11" s="14">
        <f t="shared" si="8"/>
        <v>0</v>
      </c>
      <c r="Z11" s="14">
        <f t="shared" si="8"/>
        <v>0</v>
      </c>
      <c r="AA11" s="14">
        <f t="shared" si="8"/>
        <v>0</v>
      </c>
      <c r="AB11" s="14">
        <f t="shared" si="8"/>
        <v>0</v>
      </c>
      <c r="AC11" s="14">
        <f t="shared" si="8"/>
        <v>0</v>
      </c>
      <c r="AD11" s="14">
        <f t="shared" si="8"/>
        <v>0</v>
      </c>
      <c r="AE11" s="14">
        <f t="shared" si="8"/>
        <v>0</v>
      </c>
      <c r="AF11" s="14">
        <f t="shared" si="8"/>
        <v>0</v>
      </c>
      <c r="AG11" s="14">
        <f t="shared" si="8"/>
        <v>0</v>
      </c>
      <c r="AH11" s="12">
        <f t="shared" si="8"/>
        <v>0</v>
      </c>
    </row>
    <row r="12" spans="1:34" x14ac:dyDescent="0.25">
      <c r="A12" s="6" t="str">
        <f>IF('covariance matrix'!B12="","",LEFT('covariance matrix'!B12,1))</f>
        <v>d</v>
      </c>
      <c r="B12" s="5">
        <f t="shared" si="2"/>
        <v>9</v>
      </c>
      <c r="C12" s="5">
        <f>IF(A12="","",'covariance matrix'!C12)</f>
        <v>1.192E-2</v>
      </c>
      <c r="E12" s="18">
        <f t="shared" ref="E12:AH12" si="9">IF($D46="",0,IF(E$37="",0,IF($D46=E$37,1,IF(dim=1,IF($D46+1=E$37,INDEX($B$4:$C$90,dim+$D46,2),0),IF(E$37-$D46&lt;0,0,IF(E$37-$D46&lt;3,INDEX($B$4:$C$90,dim+$D46+E$37-2,2),0))))))</f>
        <v>0</v>
      </c>
      <c r="F12" s="14">
        <f t="shared" si="9"/>
        <v>0</v>
      </c>
      <c r="G12" s="14">
        <f t="shared" si="9"/>
        <v>0</v>
      </c>
      <c r="H12" s="14">
        <f t="shared" si="9"/>
        <v>0</v>
      </c>
      <c r="I12" s="14">
        <f t="shared" si="9"/>
        <v>0</v>
      </c>
      <c r="J12" s="14">
        <f t="shared" si="9"/>
        <v>0</v>
      </c>
      <c r="K12" s="14">
        <f t="shared" si="9"/>
        <v>0</v>
      </c>
      <c r="L12" s="14">
        <f t="shared" si="9"/>
        <v>0</v>
      </c>
      <c r="M12" s="14">
        <f t="shared" si="9"/>
        <v>1</v>
      </c>
      <c r="N12" s="14">
        <f t="shared" si="9"/>
        <v>-0.56010000000000004</v>
      </c>
      <c r="O12" s="14">
        <f t="shared" si="9"/>
        <v>0</v>
      </c>
      <c r="P12" s="14">
        <f t="shared" si="9"/>
        <v>0</v>
      </c>
      <c r="Q12" s="14">
        <f t="shared" si="9"/>
        <v>0</v>
      </c>
      <c r="R12" s="14">
        <f t="shared" si="9"/>
        <v>0</v>
      </c>
      <c r="S12" s="14">
        <f t="shared" si="9"/>
        <v>0</v>
      </c>
      <c r="T12" s="14">
        <f t="shared" si="9"/>
        <v>0</v>
      </c>
      <c r="U12" s="14">
        <f t="shared" si="9"/>
        <v>0</v>
      </c>
      <c r="V12" s="14">
        <f t="shared" si="9"/>
        <v>0</v>
      </c>
      <c r="W12" s="14">
        <f t="shared" si="9"/>
        <v>0</v>
      </c>
      <c r="X12" s="14">
        <f t="shared" si="9"/>
        <v>0</v>
      </c>
      <c r="Y12" s="14">
        <f t="shared" si="9"/>
        <v>0</v>
      </c>
      <c r="Z12" s="14">
        <f t="shared" si="9"/>
        <v>0</v>
      </c>
      <c r="AA12" s="14">
        <f t="shared" si="9"/>
        <v>0</v>
      </c>
      <c r="AB12" s="14">
        <f t="shared" si="9"/>
        <v>0</v>
      </c>
      <c r="AC12" s="14">
        <f t="shared" si="9"/>
        <v>0</v>
      </c>
      <c r="AD12" s="14">
        <f t="shared" si="9"/>
        <v>0</v>
      </c>
      <c r="AE12" s="14">
        <f t="shared" si="9"/>
        <v>0</v>
      </c>
      <c r="AF12" s="14">
        <f t="shared" si="9"/>
        <v>0</v>
      </c>
      <c r="AG12" s="14">
        <f t="shared" si="9"/>
        <v>0</v>
      </c>
      <c r="AH12" s="12">
        <f t="shared" si="9"/>
        <v>0</v>
      </c>
    </row>
    <row r="13" spans="1:34" x14ac:dyDescent="0.25">
      <c r="A13" s="6" t="str">
        <f>IF('covariance matrix'!B13="","",LEFT('covariance matrix'!B13,1))</f>
        <v>d</v>
      </c>
      <c r="B13" s="5">
        <f t="shared" si="2"/>
        <v>10</v>
      </c>
      <c r="C13" s="5">
        <f>IF(A13="","",'covariance matrix'!C13)</f>
        <v>9.3530000000000002E-3</v>
      </c>
      <c r="E13" s="18">
        <f t="shared" ref="E13:AH13" si="10">IF($D47="",0,IF(E$37="",0,IF($D47=E$37,1,IF(dim=1,IF($D47+1=E$37,INDEX($B$4:$C$90,dim+$D47,2),0),IF(E$37-$D47&lt;0,0,IF(E$37-$D47&lt;3,INDEX($B$4:$C$90,dim+$D47+E$37-2,2),0))))))</f>
        <v>0</v>
      </c>
      <c r="F13" s="14">
        <f t="shared" si="10"/>
        <v>0</v>
      </c>
      <c r="G13" s="14">
        <f t="shared" si="10"/>
        <v>0</v>
      </c>
      <c r="H13" s="14">
        <f t="shared" si="10"/>
        <v>0</v>
      </c>
      <c r="I13" s="14">
        <f t="shared" si="10"/>
        <v>0</v>
      </c>
      <c r="J13" s="14">
        <f t="shared" si="10"/>
        <v>0</v>
      </c>
      <c r="K13" s="14">
        <f t="shared" si="10"/>
        <v>0</v>
      </c>
      <c r="L13" s="14">
        <f t="shared" si="10"/>
        <v>0</v>
      </c>
      <c r="M13" s="14">
        <f t="shared" si="10"/>
        <v>0</v>
      </c>
      <c r="N13" s="14">
        <f t="shared" si="10"/>
        <v>1</v>
      </c>
      <c r="O13" s="14">
        <f t="shared" si="10"/>
        <v>0</v>
      </c>
      <c r="P13" s="14">
        <f t="shared" si="10"/>
        <v>0</v>
      </c>
      <c r="Q13" s="14">
        <f t="shared" si="10"/>
        <v>0</v>
      </c>
      <c r="R13" s="14">
        <f t="shared" si="10"/>
        <v>0</v>
      </c>
      <c r="S13" s="14">
        <f t="shared" si="10"/>
        <v>0</v>
      </c>
      <c r="T13" s="14">
        <f t="shared" si="10"/>
        <v>0</v>
      </c>
      <c r="U13" s="14">
        <f t="shared" si="10"/>
        <v>0</v>
      </c>
      <c r="V13" s="14">
        <f t="shared" si="10"/>
        <v>0</v>
      </c>
      <c r="W13" s="14">
        <f t="shared" si="10"/>
        <v>0</v>
      </c>
      <c r="X13" s="14">
        <f t="shared" si="10"/>
        <v>0</v>
      </c>
      <c r="Y13" s="14">
        <f t="shared" si="10"/>
        <v>0</v>
      </c>
      <c r="Z13" s="14">
        <f t="shared" si="10"/>
        <v>0</v>
      </c>
      <c r="AA13" s="14">
        <f t="shared" si="10"/>
        <v>0</v>
      </c>
      <c r="AB13" s="14">
        <f t="shared" si="10"/>
        <v>0</v>
      </c>
      <c r="AC13" s="14">
        <f t="shared" si="10"/>
        <v>0</v>
      </c>
      <c r="AD13" s="14">
        <f t="shared" si="10"/>
        <v>0</v>
      </c>
      <c r="AE13" s="14">
        <f t="shared" si="10"/>
        <v>0</v>
      </c>
      <c r="AF13" s="14">
        <f t="shared" si="10"/>
        <v>0</v>
      </c>
      <c r="AG13" s="14">
        <f t="shared" si="10"/>
        <v>0</v>
      </c>
      <c r="AH13" s="12">
        <f t="shared" si="10"/>
        <v>0</v>
      </c>
    </row>
    <row r="14" spans="1:34" x14ac:dyDescent="0.25">
      <c r="A14" s="6" t="str">
        <f>IF('covariance matrix'!B14="","",LEFT('covariance matrix'!B14,1))</f>
        <v>u</v>
      </c>
      <c r="B14" s="5">
        <f t="shared" si="2"/>
        <v>1</v>
      </c>
      <c r="C14" s="5">
        <f>IF(A14="","",'covariance matrix'!C14)</f>
        <v>-0.41010000000000002</v>
      </c>
      <c r="E14" s="18">
        <f t="shared" ref="E14:AH14" si="11">IF($D48="",0,IF(E$37="",0,IF($D48=E$37,1,IF(dim=1,IF($D48+1=E$37,INDEX($B$4:$C$90,dim+$D48,2),0),IF(E$37-$D48&lt;0,0,IF(E$37-$D48&lt;3,INDEX($B$4:$C$90,dim+$D48+E$37-2,2),0))))))</f>
        <v>0</v>
      </c>
      <c r="F14" s="14">
        <f t="shared" si="11"/>
        <v>0</v>
      </c>
      <c r="G14" s="14">
        <f t="shared" si="11"/>
        <v>0</v>
      </c>
      <c r="H14" s="14">
        <f t="shared" si="11"/>
        <v>0</v>
      </c>
      <c r="I14" s="14">
        <f t="shared" si="11"/>
        <v>0</v>
      </c>
      <c r="J14" s="14">
        <f t="shared" si="11"/>
        <v>0</v>
      </c>
      <c r="K14" s="14">
        <f t="shared" si="11"/>
        <v>0</v>
      </c>
      <c r="L14" s="14">
        <f t="shared" si="11"/>
        <v>0</v>
      </c>
      <c r="M14" s="14">
        <f t="shared" si="11"/>
        <v>0</v>
      </c>
      <c r="N14" s="14">
        <f t="shared" si="11"/>
        <v>0</v>
      </c>
      <c r="O14" s="14">
        <f t="shared" si="11"/>
        <v>0</v>
      </c>
      <c r="P14" s="14">
        <f t="shared" si="11"/>
        <v>0</v>
      </c>
      <c r="Q14" s="14">
        <f t="shared" si="11"/>
        <v>0</v>
      </c>
      <c r="R14" s="14">
        <f t="shared" si="11"/>
        <v>0</v>
      </c>
      <c r="S14" s="14">
        <f t="shared" si="11"/>
        <v>0</v>
      </c>
      <c r="T14" s="14">
        <f t="shared" si="11"/>
        <v>0</v>
      </c>
      <c r="U14" s="14">
        <f t="shared" si="11"/>
        <v>0</v>
      </c>
      <c r="V14" s="14">
        <f t="shared" si="11"/>
        <v>0</v>
      </c>
      <c r="W14" s="14">
        <f t="shared" si="11"/>
        <v>0</v>
      </c>
      <c r="X14" s="14">
        <f t="shared" si="11"/>
        <v>0</v>
      </c>
      <c r="Y14" s="14">
        <f t="shared" si="11"/>
        <v>0</v>
      </c>
      <c r="Z14" s="14">
        <f t="shared" si="11"/>
        <v>0</v>
      </c>
      <c r="AA14" s="14">
        <f t="shared" si="11"/>
        <v>0</v>
      </c>
      <c r="AB14" s="14">
        <f t="shared" si="11"/>
        <v>0</v>
      </c>
      <c r="AC14" s="14">
        <f t="shared" si="11"/>
        <v>0</v>
      </c>
      <c r="AD14" s="14">
        <f t="shared" si="11"/>
        <v>0</v>
      </c>
      <c r="AE14" s="14">
        <f t="shared" si="11"/>
        <v>0</v>
      </c>
      <c r="AF14" s="14">
        <f t="shared" si="11"/>
        <v>0</v>
      </c>
      <c r="AG14" s="14">
        <f t="shared" si="11"/>
        <v>0</v>
      </c>
      <c r="AH14" s="12">
        <f t="shared" si="11"/>
        <v>0</v>
      </c>
    </row>
    <row r="15" spans="1:34" x14ac:dyDescent="0.25">
      <c r="A15" s="6" t="str">
        <f>IF('covariance matrix'!B15="","",LEFT('covariance matrix'!B15,1))</f>
        <v>u</v>
      </c>
      <c r="B15" s="5">
        <f t="shared" si="2"/>
        <v>2</v>
      </c>
      <c r="C15" s="5">
        <f>IF(A15="","",'covariance matrix'!C15)</f>
        <v>-0.16159999999999999</v>
      </c>
      <c r="E15" s="18">
        <f t="shared" ref="E15:AH15" si="12">IF($D49="",0,IF(E$37="",0,IF($D49=E$37,1,IF(dim=1,IF($D49+1=E$37,INDEX($B$4:$C$90,dim+$D49,2),0),IF(E$37-$D49&lt;0,0,IF(E$37-$D49&lt;3,INDEX($B$4:$C$90,dim+$D49+E$37-2,2),0))))))</f>
        <v>0</v>
      </c>
      <c r="F15" s="14">
        <f t="shared" si="12"/>
        <v>0</v>
      </c>
      <c r="G15" s="14">
        <f t="shared" si="12"/>
        <v>0</v>
      </c>
      <c r="H15" s="14">
        <f t="shared" si="12"/>
        <v>0</v>
      </c>
      <c r="I15" s="14">
        <f t="shared" si="12"/>
        <v>0</v>
      </c>
      <c r="J15" s="14">
        <f t="shared" si="12"/>
        <v>0</v>
      </c>
      <c r="K15" s="14">
        <f t="shared" si="12"/>
        <v>0</v>
      </c>
      <c r="L15" s="14">
        <f t="shared" si="12"/>
        <v>0</v>
      </c>
      <c r="M15" s="14">
        <f t="shared" si="12"/>
        <v>0</v>
      </c>
      <c r="N15" s="14">
        <f t="shared" si="12"/>
        <v>0</v>
      </c>
      <c r="O15" s="14">
        <f t="shared" si="12"/>
        <v>0</v>
      </c>
      <c r="P15" s="14">
        <f t="shared" si="12"/>
        <v>0</v>
      </c>
      <c r="Q15" s="14">
        <f t="shared" si="12"/>
        <v>0</v>
      </c>
      <c r="R15" s="14">
        <f t="shared" si="12"/>
        <v>0</v>
      </c>
      <c r="S15" s="14">
        <f t="shared" si="12"/>
        <v>0</v>
      </c>
      <c r="T15" s="14">
        <f t="shared" si="12"/>
        <v>0</v>
      </c>
      <c r="U15" s="14">
        <f t="shared" si="12"/>
        <v>0</v>
      </c>
      <c r="V15" s="14">
        <f t="shared" si="12"/>
        <v>0</v>
      </c>
      <c r="W15" s="14">
        <f t="shared" si="12"/>
        <v>0</v>
      </c>
      <c r="X15" s="14">
        <f t="shared" si="12"/>
        <v>0</v>
      </c>
      <c r="Y15" s="14">
        <f t="shared" si="12"/>
        <v>0</v>
      </c>
      <c r="Z15" s="14">
        <f t="shared" si="12"/>
        <v>0</v>
      </c>
      <c r="AA15" s="14">
        <f t="shared" si="12"/>
        <v>0</v>
      </c>
      <c r="AB15" s="14">
        <f t="shared" si="12"/>
        <v>0</v>
      </c>
      <c r="AC15" s="14">
        <f t="shared" si="12"/>
        <v>0</v>
      </c>
      <c r="AD15" s="14">
        <f t="shared" si="12"/>
        <v>0</v>
      </c>
      <c r="AE15" s="14">
        <f t="shared" si="12"/>
        <v>0</v>
      </c>
      <c r="AF15" s="14">
        <f t="shared" si="12"/>
        <v>0</v>
      </c>
      <c r="AG15" s="14">
        <f t="shared" si="12"/>
        <v>0</v>
      </c>
      <c r="AH15" s="12">
        <f t="shared" si="12"/>
        <v>0</v>
      </c>
    </row>
    <row r="16" spans="1:34" x14ac:dyDescent="0.25">
      <c r="A16" s="6" t="str">
        <f>IF('covariance matrix'!B16="","",LEFT('covariance matrix'!B16,1))</f>
        <v>u</v>
      </c>
      <c r="B16" s="5">
        <f t="shared" si="2"/>
        <v>3</v>
      </c>
      <c r="C16" s="5">
        <f>IF(A16="","",'covariance matrix'!C16)</f>
        <v>-0.38290000000000002</v>
      </c>
      <c r="E16" s="18">
        <f t="shared" ref="E16:AH16" si="13">IF($D50="",0,IF(E$37="",0,IF($D50=E$37,1,IF(dim=1,IF($D50+1=E$37,INDEX($B$4:$C$90,dim+$D50,2),0),IF(E$37-$D50&lt;0,0,IF(E$37-$D50&lt;3,INDEX($B$4:$C$90,dim+$D50+E$37-2,2),0))))))</f>
        <v>0</v>
      </c>
      <c r="F16" s="14">
        <f t="shared" si="13"/>
        <v>0</v>
      </c>
      <c r="G16" s="14">
        <f t="shared" si="13"/>
        <v>0</v>
      </c>
      <c r="H16" s="14">
        <f t="shared" si="13"/>
        <v>0</v>
      </c>
      <c r="I16" s="14">
        <f t="shared" si="13"/>
        <v>0</v>
      </c>
      <c r="J16" s="14">
        <f t="shared" si="13"/>
        <v>0</v>
      </c>
      <c r="K16" s="14">
        <f t="shared" si="13"/>
        <v>0</v>
      </c>
      <c r="L16" s="14">
        <f t="shared" si="13"/>
        <v>0</v>
      </c>
      <c r="M16" s="14">
        <f t="shared" si="13"/>
        <v>0</v>
      </c>
      <c r="N16" s="14">
        <f t="shared" si="13"/>
        <v>0</v>
      </c>
      <c r="O16" s="14">
        <f t="shared" si="13"/>
        <v>0</v>
      </c>
      <c r="P16" s="14">
        <f t="shared" si="13"/>
        <v>0</v>
      </c>
      <c r="Q16" s="14">
        <f t="shared" si="13"/>
        <v>0</v>
      </c>
      <c r="R16" s="14">
        <f t="shared" si="13"/>
        <v>0</v>
      </c>
      <c r="S16" s="14">
        <f t="shared" si="13"/>
        <v>0</v>
      </c>
      <c r="T16" s="14">
        <f t="shared" si="13"/>
        <v>0</v>
      </c>
      <c r="U16" s="14">
        <f t="shared" si="13"/>
        <v>0</v>
      </c>
      <c r="V16" s="14">
        <f t="shared" si="13"/>
        <v>0</v>
      </c>
      <c r="W16" s="14">
        <f t="shared" si="13"/>
        <v>0</v>
      </c>
      <c r="X16" s="14">
        <f t="shared" si="13"/>
        <v>0</v>
      </c>
      <c r="Y16" s="14">
        <f t="shared" si="13"/>
        <v>0</v>
      </c>
      <c r="Z16" s="14">
        <f t="shared" si="13"/>
        <v>0</v>
      </c>
      <c r="AA16" s="14">
        <f t="shared" si="13"/>
        <v>0</v>
      </c>
      <c r="AB16" s="14">
        <f t="shared" si="13"/>
        <v>0</v>
      </c>
      <c r="AC16" s="14">
        <f t="shared" si="13"/>
        <v>0</v>
      </c>
      <c r="AD16" s="14">
        <f t="shared" si="13"/>
        <v>0</v>
      </c>
      <c r="AE16" s="14">
        <f t="shared" si="13"/>
        <v>0</v>
      </c>
      <c r="AF16" s="14">
        <f t="shared" si="13"/>
        <v>0</v>
      </c>
      <c r="AG16" s="14">
        <f t="shared" si="13"/>
        <v>0</v>
      </c>
      <c r="AH16" s="12">
        <f t="shared" si="13"/>
        <v>0</v>
      </c>
    </row>
    <row r="17" spans="1:34" x14ac:dyDescent="0.25">
      <c r="A17" s="6" t="str">
        <f>IF('covariance matrix'!B17="","",LEFT('covariance matrix'!B17,1))</f>
        <v>u</v>
      </c>
      <c r="B17" s="5">
        <f t="shared" si="2"/>
        <v>4</v>
      </c>
      <c r="C17" s="5">
        <f>IF(A17="","",'covariance matrix'!C17)</f>
        <v>-0.28749999999999998</v>
      </c>
      <c r="E17" s="18">
        <f t="shared" ref="E17:AH17" si="14">IF($D51="",0,IF(E$37="",0,IF($D51=E$37,1,IF(dim=1,IF($D51+1=E$37,INDEX($B$4:$C$90,dim+$D51,2),0),IF(E$37-$D51&lt;0,0,IF(E$37-$D51&lt;3,INDEX($B$4:$C$90,dim+$D51+E$37-2,2),0))))))</f>
        <v>0</v>
      </c>
      <c r="F17" s="14">
        <f t="shared" si="14"/>
        <v>0</v>
      </c>
      <c r="G17" s="14">
        <f t="shared" si="14"/>
        <v>0</v>
      </c>
      <c r="H17" s="14">
        <f t="shared" si="14"/>
        <v>0</v>
      </c>
      <c r="I17" s="14">
        <f t="shared" si="14"/>
        <v>0</v>
      </c>
      <c r="J17" s="14">
        <f t="shared" si="14"/>
        <v>0</v>
      </c>
      <c r="K17" s="14">
        <f t="shared" si="14"/>
        <v>0</v>
      </c>
      <c r="L17" s="14">
        <f t="shared" si="14"/>
        <v>0</v>
      </c>
      <c r="M17" s="14">
        <f t="shared" si="14"/>
        <v>0</v>
      </c>
      <c r="N17" s="14">
        <f t="shared" si="14"/>
        <v>0</v>
      </c>
      <c r="O17" s="14">
        <f t="shared" si="14"/>
        <v>0</v>
      </c>
      <c r="P17" s="14">
        <f t="shared" si="14"/>
        <v>0</v>
      </c>
      <c r="Q17" s="14">
        <f t="shared" si="14"/>
        <v>0</v>
      </c>
      <c r="R17" s="14">
        <f t="shared" si="14"/>
        <v>0</v>
      </c>
      <c r="S17" s="14">
        <f t="shared" si="14"/>
        <v>0</v>
      </c>
      <c r="T17" s="14">
        <f t="shared" si="14"/>
        <v>0</v>
      </c>
      <c r="U17" s="14">
        <f t="shared" si="14"/>
        <v>0</v>
      </c>
      <c r="V17" s="14">
        <f t="shared" si="14"/>
        <v>0</v>
      </c>
      <c r="W17" s="14">
        <f t="shared" si="14"/>
        <v>0</v>
      </c>
      <c r="X17" s="14">
        <f t="shared" si="14"/>
        <v>0</v>
      </c>
      <c r="Y17" s="14">
        <f t="shared" si="14"/>
        <v>0</v>
      </c>
      <c r="Z17" s="14">
        <f t="shared" si="14"/>
        <v>0</v>
      </c>
      <c r="AA17" s="14">
        <f t="shared" si="14"/>
        <v>0</v>
      </c>
      <c r="AB17" s="14">
        <f t="shared" si="14"/>
        <v>0</v>
      </c>
      <c r="AC17" s="14">
        <f t="shared" si="14"/>
        <v>0</v>
      </c>
      <c r="AD17" s="14">
        <f t="shared" si="14"/>
        <v>0</v>
      </c>
      <c r="AE17" s="14">
        <f t="shared" si="14"/>
        <v>0</v>
      </c>
      <c r="AF17" s="14">
        <f t="shared" si="14"/>
        <v>0</v>
      </c>
      <c r="AG17" s="14">
        <f t="shared" si="14"/>
        <v>0</v>
      </c>
      <c r="AH17" s="12">
        <f t="shared" si="14"/>
        <v>0</v>
      </c>
    </row>
    <row r="18" spans="1:34" x14ac:dyDescent="0.25">
      <c r="A18" s="6" t="str">
        <f>IF('covariance matrix'!B18="","",LEFT('covariance matrix'!B18,1))</f>
        <v>u</v>
      </c>
      <c r="B18" s="5">
        <f t="shared" si="2"/>
        <v>5</v>
      </c>
      <c r="C18" s="5">
        <f>IF(A18="","",'covariance matrix'!C18)</f>
        <v>-0.16869999999999999</v>
      </c>
      <c r="E18" s="18">
        <f t="shared" ref="E18:AH18" si="15">IF($D52="",0,IF(E$37="",0,IF($D52=E$37,1,IF(dim=1,IF($D52+1=E$37,INDEX($B$4:$C$90,dim+$D52,2),0),IF(E$37-$D52&lt;0,0,IF(E$37-$D52&lt;3,INDEX($B$4:$C$90,dim+$D52+E$37-2,2),0))))))</f>
        <v>0</v>
      </c>
      <c r="F18" s="14">
        <f t="shared" si="15"/>
        <v>0</v>
      </c>
      <c r="G18" s="14">
        <f t="shared" si="15"/>
        <v>0</v>
      </c>
      <c r="H18" s="14">
        <f t="shared" si="15"/>
        <v>0</v>
      </c>
      <c r="I18" s="14">
        <f t="shared" si="15"/>
        <v>0</v>
      </c>
      <c r="J18" s="14">
        <f t="shared" si="15"/>
        <v>0</v>
      </c>
      <c r="K18" s="14">
        <f t="shared" si="15"/>
        <v>0</v>
      </c>
      <c r="L18" s="14">
        <f t="shared" si="15"/>
        <v>0</v>
      </c>
      <c r="M18" s="14">
        <f t="shared" si="15"/>
        <v>0</v>
      </c>
      <c r="N18" s="14">
        <f t="shared" si="15"/>
        <v>0</v>
      </c>
      <c r="O18" s="14">
        <f t="shared" si="15"/>
        <v>0</v>
      </c>
      <c r="P18" s="14">
        <f t="shared" si="15"/>
        <v>0</v>
      </c>
      <c r="Q18" s="14">
        <f t="shared" si="15"/>
        <v>0</v>
      </c>
      <c r="R18" s="14">
        <f t="shared" si="15"/>
        <v>0</v>
      </c>
      <c r="S18" s="14">
        <f t="shared" si="15"/>
        <v>0</v>
      </c>
      <c r="T18" s="14">
        <f t="shared" si="15"/>
        <v>0</v>
      </c>
      <c r="U18" s="14">
        <f t="shared" si="15"/>
        <v>0</v>
      </c>
      <c r="V18" s="14">
        <f t="shared" si="15"/>
        <v>0</v>
      </c>
      <c r="W18" s="14">
        <f t="shared" si="15"/>
        <v>0</v>
      </c>
      <c r="X18" s="14">
        <f t="shared" si="15"/>
        <v>0</v>
      </c>
      <c r="Y18" s="14">
        <f t="shared" si="15"/>
        <v>0</v>
      </c>
      <c r="Z18" s="14">
        <f t="shared" si="15"/>
        <v>0</v>
      </c>
      <c r="AA18" s="14">
        <f t="shared" si="15"/>
        <v>0</v>
      </c>
      <c r="AB18" s="14">
        <f t="shared" si="15"/>
        <v>0</v>
      </c>
      <c r="AC18" s="14">
        <f t="shared" si="15"/>
        <v>0</v>
      </c>
      <c r="AD18" s="14">
        <f t="shared" si="15"/>
        <v>0</v>
      </c>
      <c r="AE18" s="14">
        <f t="shared" si="15"/>
        <v>0</v>
      </c>
      <c r="AF18" s="14">
        <f t="shared" si="15"/>
        <v>0</v>
      </c>
      <c r="AG18" s="14">
        <f t="shared" si="15"/>
        <v>0</v>
      </c>
      <c r="AH18" s="12">
        <f t="shared" si="15"/>
        <v>0</v>
      </c>
    </row>
    <row r="19" spans="1:34" x14ac:dyDescent="0.25">
      <c r="A19" s="6" t="str">
        <f>IF('covariance matrix'!B19="","",LEFT('covariance matrix'!B19,1))</f>
        <v>u</v>
      </c>
      <c r="B19" s="5">
        <f t="shared" si="2"/>
        <v>6</v>
      </c>
      <c r="C19" s="5">
        <f>IF(A19="","",'covariance matrix'!C19)</f>
        <v>-0.75439999999999996</v>
      </c>
      <c r="E19" s="18">
        <f t="shared" ref="E19:AH19" si="16">IF($D53="",0,IF(E$37="",0,IF($D53=E$37,1,IF(dim=1,IF($D53+1=E$37,INDEX($B$4:$C$90,dim+$D53,2),0),IF(E$37-$D53&lt;0,0,IF(E$37-$D53&lt;3,INDEX($B$4:$C$90,dim+$D53+E$37-2,2),0))))))</f>
        <v>0</v>
      </c>
      <c r="F19" s="14">
        <f t="shared" si="16"/>
        <v>0</v>
      </c>
      <c r="G19" s="14">
        <f t="shared" si="16"/>
        <v>0</v>
      </c>
      <c r="H19" s="14">
        <f t="shared" si="16"/>
        <v>0</v>
      </c>
      <c r="I19" s="14">
        <f t="shared" si="16"/>
        <v>0</v>
      </c>
      <c r="J19" s="14">
        <f t="shared" si="16"/>
        <v>0</v>
      </c>
      <c r="K19" s="14">
        <f t="shared" si="16"/>
        <v>0</v>
      </c>
      <c r="L19" s="14">
        <f t="shared" si="16"/>
        <v>0</v>
      </c>
      <c r="M19" s="14">
        <f t="shared" si="16"/>
        <v>0</v>
      </c>
      <c r="N19" s="14">
        <f t="shared" si="16"/>
        <v>0</v>
      </c>
      <c r="O19" s="14">
        <f t="shared" si="16"/>
        <v>0</v>
      </c>
      <c r="P19" s="14">
        <f t="shared" si="16"/>
        <v>0</v>
      </c>
      <c r="Q19" s="14">
        <f t="shared" si="16"/>
        <v>0</v>
      </c>
      <c r="R19" s="14">
        <f t="shared" si="16"/>
        <v>0</v>
      </c>
      <c r="S19" s="14">
        <f t="shared" si="16"/>
        <v>0</v>
      </c>
      <c r="T19" s="14">
        <f t="shared" si="16"/>
        <v>0</v>
      </c>
      <c r="U19" s="14">
        <f t="shared" si="16"/>
        <v>0</v>
      </c>
      <c r="V19" s="14">
        <f t="shared" si="16"/>
        <v>0</v>
      </c>
      <c r="W19" s="14">
        <f t="shared" si="16"/>
        <v>0</v>
      </c>
      <c r="X19" s="14">
        <f t="shared" si="16"/>
        <v>0</v>
      </c>
      <c r="Y19" s="14">
        <f t="shared" si="16"/>
        <v>0</v>
      </c>
      <c r="Z19" s="14">
        <f t="shared" si="16"/>
        <v>0</v>
      </c>
      <c r="AA19" s="14">
        <f t="shared" si="16"/>
        <v>0</v>
      </c>
      <c r="AB19" s="14">
        <f t="shared" si="16"/>
        <v>0</v>
      </c>
      <c r="AC19" s="14">
        <f t="shared" si="16"/>
        <v>0</v>
      </c>
      <c r="AD19" s="14">
        <f t="shared" si="16"/>
        <v>0</v>
      </c>
      <c r="AE19" s="14">
        <f t="shared" si="16"/>
        <v>0</v>
      </c>
      <c r="AF19" s="14">
        <f t="shared" si="16"/>
        <v>0</v>
      </c>
      <c r="AG19" s="14">
        <f t="shared" si="16"/>
        <v>0</v>
      </c>
      <c r="AH19" s="12">
        <f t="shared" si="16"/>
        <v>0</v>
      </c>
    </row>
    <row r="20" spans="1:34" x14ac:dyDescent="0.25">
      <c r="A20" s="6" t="str">
        <f>IF('covariance matrix'!B20="","",LEFT('covariance matrix'!B20,1))</f>
        <v>u</v>
      </c>
      <c r="B20" s="5">
        <f t="shared" si="2"/>
        <v>7</v>
      </c>
      <c r="C20" s="5">
        <f>IF(A20="","",'covariance matrix'!C20)</f>
        <v>0.23080000000000001</v>
      </c>
      <c r="E20" s="18">
        <f t="shared" ref="E20:AH20" si="17">IF($D54="",0,IF(E$37="",0,IF($D54=E$37,1,IF(dim=1,IF($D54+1=E$37,INDEX($B$4:$C$90,dim+$D54,2),0),IF(E$37-$D54&lt;0,0,IF(E$37-$D54&lt;3,INDEX($B$4:$C$90,dim+$D54+E$37-2,2),0))))))</f>
        <v>0</v>
      </c>
      <c r="F20" s="14">
        <f t="shared" si="17"/>
        <v>0</v>
      </c>
      <c r="G20" s="14">
        <f t="shared" si="17"/>
        <v>0</v>
      </c>
      <c r="H20" s="14">
        <f t="shared" si="17"/>
        <v>0</v>
      </c>
      <c r="I20" s="14">
        <f t="shared" si="17"/>
        <v>0</v>
      </c>
      <c r="J20" s="14">
        <f t="shared" si="17"/>
        <v>0</v>
      </c>
      <c r="K20" s="14">
        <f t="shared" si="17"/>
        <v>0</v>
      </c>
      <c r="L20" s="14">
        <f t="shared" si="17"/>
        <v>0</v>
      </c>
      <c r="M20" s="14">
        <f t="shared" si="17"/>
        <v>0</v>
      </c>
      <c r="N20" s="14">
        <f t="shared" si="17"/>
        <v>0</v>
      </c>
      <c r="O20" s="14">
        <f t="shared" si="17"/>
        <v>0</v>
      </c>
      <c r="P20" s="14">
        <f t="shared" si="17"/>
        <v>0</v>
      </c>
      <c r="Q20" s="14">
        <f t="shared" si="17"/>
        <v>0</v>
      </c>
      <c r="R20" s="14">
        <f t="shared" si="17"/>
        <v>0</v>
      </c>
      <c r="S20" s="14">
        <f t="shared" si="17"/>
        <v>0</v>
      </c>
      <c r="T20" s="14">
        <f t="shared" si="17"/>
        <v>0</v>
      </c>
      <c r="U20" s="14">
        <f t="shared" si="17"/>
        <v>0</v>
      </c>
      <c r="V20" s="14">
        <f t="shared" si="17"/>
        <v>0</v>
      </c>
      <c r="W20" s="14">
        <f t="shared" si="17"/>
        <v>0</v>
      </c>
      <c r="X20" s="14">
        <f t="shared" si="17"/>
        <v>0</v>
      </c>
      <c r="Y20" s="14">
        <f t="shared" si="17"/>
        <v>0</v>
      </c>
      <c r="Z20" s="14">
        <f t="shared" si="17"/>
        <v>0</v>
      </c>
      <c r="AA20" s="14">
        <f t="shared" si="17"/>
        <v>0</v>
      </c>
      <c r="AB20" s="14">
        <f t="shared" si="17"/>
        <v>0</v>
      </c>
      <c r="AC20" s="14">
        <f t="shared" si="17"/>
        <v>0</v>
      </c>
      <c r="AD20" s="14">
        <f t="shared" si="17"/>
        <v>0</v>
      </c>
      <c r="AE20" s="14">
        <f t="shared" si="17"/>
        <v>0</v>
      </c>
      <c r="AF20" s="14">
        <f t="shared" si="17"/>
        <v>0</v>
      </c>
      <c r="AG20" s="14">
        <f t="shared" si="17"/>
        <v>0</v>
      </c>
      <c r="AH20" s="12">
        <f t="shared" si="17"/>
        <v>0</v>
      </c>
    </row>
    <row r="21" spans="1:34" x14ac:dyDescent="0.25">
      <c r="A21" s="6" t="str">
        <f>IF('covariance matrix'!B21="","",LEFT('covariance matrix'!B21,1))</f>
        <v>u</v>
      </c>
      <c r="B21" s="5">
        <f t="shared" si="2"/>
        <v>8</v>
      </c>
      <c r="C21" s="5">
        <f>IF(A21="","",'covariance matrix'!C21)</f>
        <v>-0.20549999999999999</v>
      </c>
      <c r="E21" s="18">
        <f t="shared" ref="E21:AH21" si="18">IF($D55="",0,IF(E$37="",0,IF($D55=E$37,1,IF(dim=1,IF($D55+1=E$37,INDEX($B$4:$C$90,dim+$D55,2),0),IF(E$37-$D55&lt;0,0,IF(E$37-$D55&lt;3,INDEX($B$4:$C$90,dim+$D55+E$37-2,2),0))))))</f>
        <v>0</v>
      </c>
      <c r="F21" s="14">
        <f t="shared" si="18"/>
        <v>0</v>
      </c>
      <c r="G21" s="14">
        <f t="shared" si="18"/>
        <v>0</v>
      </c>
      <c r="H21" s="14">
        <f t="shared" si="18"/>
        <v>0</v>
      </c>
      <c r="I21" s="14">
        <f t="shared" si="18"/>
        <v>0</v>
      </c>
      <c r="J21" s="14">
        <f t="shared" si="18"/>
        <v>0</v>
      </c>
      <c r="K21" s="14">
        <f t="shared" si="18"/>
        <v>0</v>
      </c>
      <c r="L21" s="14">
        <f t="shared" si="18"/>
        <v>0</v>
      </c>
      <c r="M21" s="14">
        <f t="shared" si="18"/>
        <v>0</v>
      </c>
      <c r="N21" s="14">
        <f t="shared" si="18"/>
        <v>0</v>
      </c>
      <c r="O21" s="14">
        <f t="shared" si="18"/>
        <v>0</v>
      </c>
      <c r="P21" s="14">
        <f t="shared" si="18"/>
        <v>0</v>
      </c>
      <c r="Q21" s="14">
        <f t="shared" si="18"/>
        <v>0</v>
      </c>
      <c r="R21" s="14">
        <f t="shared" si="18"/>
        <v>0</v>
      </c>
      <c r="S21" s="14">
        <f t="shared" si="18"/>
        <v>0</v>
      </c>
      <c r="T21" s="14">
        <f t="shared" si="18"/>
        <v>0</v>
      </c>
      <c r="U21" s="14">
        <f t="shared" si="18"/>
        <v>0</v>
      </c>
      <c r="V21" s="14">
        <f t="shared" si="18"/>
        <v>0</v>
      </c>
      <c r="W21" s="14">
        <f t="shared" si="18"/>
        <v>0</v>
      </c>
      <c r="X21" s="14">
        <f t="shared" si="18"/>
        <v>0</v>
      </c>
      <c r="Y21" s="14">
        <f t="shared" si="18"/>
        <v>0</v>
      </c>
      <c r="Z21" s="14">
        <f t="shared" si="18"/>
        <v>0</v>
      </c>
      <c r="AA21" s="14">
        <f t="shared" si="18"/>
        <v>0</v>
      </c>
      <c r="AB21" s="14">
        <f t="shared" si="18"/>
        <v>0</v>
      </c>
      <c r="AC21" s="14">
        <f t="shared" si="18"/>
        <v>0</v>
      </c>
      <c r="AD21" s="14">
        <f t="shared" si="18"/>
        <v>0</v>
      </c>
      <c r="AE21" s="14">
        <f t="shared" si="18"/>
        <v>0</v>
      </c>
      <c r="AF21" s="14">
        <f t="shared" si="18"/>
        <v>0</v>
      </c>
      <c r="AG21" s="14">
        <f t="shared" si="18"/>
        <v>0</v>
      </c>
      <c r="AH21" s="12">
        <f t="shared" si="18"/>
        <v>0</v>
      </c>
    </row>
    <row r="22" spans="1:34" x14ac:dyDescent="0.25">
      <c r="A22" s="6" t="str">
        <f>IF('covariance matrix'!B22="","",LEFT('covariance matrix'!B22,1))</f>
        <v>u</v>
      </c>
      <c r="B22" s="5">
        <f t="shared" si="2"/>
        <v>9</v>
      </c>
      <c r="C22" s="5">
        <f>IF(A22="","",'covariance matrix'!C22)</f>
        <v>1.6160000000000001E-2</v>
      </c>
      <c r="E22" s="18">
        <f t="shared" ref="E22:AH22" si="19">IF($D56="",0,IF(E$37="",0,IF($D56=E$37,1,IF(dim=1,IF($D56+1=E$37,INDEX($B$4:$C$90,dim+$D56,2),0),IF(E$37-$D56&lt;0,0,IF(E$37-$D56&lt;3,INDEX($B$4:$C$90,dim+$D56+E$37-2,2),0))))))</f>
        <v>0</v>
      </c>
      <c r="F22" s="14">
        <f t="shared" si="19"/>
        <v>0</v>
      </c>
      <c r="G22" s="14">
        <f t="shared" si="19"/>
        <v>0</v>
      </c>
      <c r="H22" s="14">
        <f t="shared" si="19"/>
        <v>0</v>
      </c>
      <c r="I22" s="14">
        <f t="shared" si="19"/>
        <v>0</v>
      </c>
      <c r="J22" s="14">
        <f t="shared" si="19"/>
        <v>0</v>
      </c>
      <c r="K22" s="14">
        <f t="shared" si="19"/>
        <v>0</v>
      </c>
      <c r="L22" s="14">
        <f t="shared" si="19"/>
        <v>0</v>
      </c>
      <c r="M22" s="14">
        <f t="shared" si="19"/>
        <v>0</v>
      </c>
      <c r="N22" s="14">
        <f t="shared" si="19"/>
        <v>0</v>
      </c>
      <c r="O22" s="14">
        <f t="shared" si="19"/>
        <v>0</v>
      </c>
      <c r="P22" s="14">
        <f t="shared" si="19"/>
        <v>0</v>
      </c>
      <c r="Q22" s="14">
        <f t="shared" si="19"/>
        <v>0</v>
      </c>
      <c r="R22" s="14">
        <f t="shared" si="19"/>
        <v>0</v>
      </c>
      <c r="S22" s="14">
        <f t="shared" si="19"/>
        <v>0</v>
      </c>
      <c r="T22" s="14">
        <f t="shared" si="19"/>
        <v>0</v>
      </c>
      <c r="U22" s="14">
        <f t="shared" si="19"/>
        <v>0</v>
      </c>
      <c r="V22" s="14">
        <f t="shared" si="19"/>
        <v>0</v>
      </c>
      <c r="W22" s="14">
        <f t="shared" si="19"/>
        <v>0</v>
      </c>
      <c r="X22" s="14">
        <f t="shared" si="19"/>
        <v>0</v>
      </c>
      <c r="Y22" s="14">
        <f t="shared" si="19"/>
        <v>0</v>
      </c>
      <c r="Z22" s="14">
        <f t="shared" si="19"/>
        <v>0</v>
      </c>
      <c r="AA22" s="14">
        <f t="shared" si="19"/>
        <v>0</v>
      </c>
      <c r="AB22" s="14">
        <f t="shared" si="19"/>
        <v>0</v>
      </c>
      <c r="AC22" s="14">
        <f t="shared" si="19"/>
        <v>0</v>
      </c>
      <c r="AD22" s="14">
        <f t="shared" si="19"/>
        <v>0</v>
      </c>
      <c r="AE22" s="14">
        <f t="shared" si="19"/>
        <v>0</v>
      </c>
      <c r="AF22" s="14">
        <f t="shared" si="19"/>
        <v>0</v>
      </c>
      <c r="AG22" s="14">
        <f t="shared" si="19"/>
        <v>0</v>
      </c>
      <c r="AH22" s="12">
        <f t="shared" si="19"/>
        <v>0</v>
      </c>
    </row>
    <row r="23" spans="1:34" x14ac:dyDescent="0.25">
      <c r="A23" s="6" t="str">
        <f>IF('covariance matrix'!B23="","",LEFT('covariance matrix'!B23,1))</f>
        <v>u</v>
      </c>
      <c r="B23" s="5">
        <f t="shared" si="2"/>
        <v>10</v>
      </c>
      <c r="C23" s="5">
        <f>IF(A23="","",'covariance matrix'!C23)</f>
        <v>-0.41220000000000001</v>
      </c>
      <c r="E23" s="18">
        <f t="shared" ref="E23:AH23" si="20">IF($D57="",0,IF(E$37="",0,IF($D57=E$37,1,IF(dim=1,IF($D57+1=E$37,INDEX($B$4:$C$90,dim+$D57,2),0),IF(E$37-$D57&lt;0,0,IF(E$37-$D57&lt;3,INDEX($B$4:$C$90,dim+$D57+E$37-2,2),0))))))</f>
        <v>0</v>
      </c>
      <c r="F23" s="14">
        <f t="shared" si="20"/>
        <v>0</v>
      </c>
      <c r="G23" s="14">
        <f t="shared" si="20"/>
        <v>0</v>
      </c>
      <c r="H23" s="14">
        <f t="shared" si="20"/>
        <v>0</v>
      </c>
      <c r="I23" s="14">
        <f t="shared" si="20"/>
        <v>0</v>
      </c>
      <c r="J23" s="14">
        <f t="shared" si="20"/>
        <v>0</v>
      </c>
      <c r="K23" s="14">
        <f t="shared" si="20"/>
        <v>0</v>
      </c>
      <c r="L23" s="14">
        <f t="shared" si="20"/>
        <v>0</v>
      </c>
      <c r="M23" s="14">
        <f t="shared" si="20"/>
        <v>0</v>
      </c>
      <c r="N23" s="14">
        <f t="shared" si="20"/>
        <v>0</v>
      </c>
      <c r="O23" s="14">
        <f t="shared" si="20"/>
        <v>0</v>
      </c>
      <c r="P23" s="14">
        <f t="shared" si="20"/>
        <v>0</v>
      </c>
      <c r="Q23" s="14">
        <f t="shared" si="20"/>
        <v>0</v>
      </c>
      <c r="R23" s="14">
        <f t="shared" si="20"/>
        <v>0</v>
      </c>
      <c r="S23" s="14">
        <f t="shared" si="20"/>
        <v>0</v>
      </c>
      <c r="T23" s="14">
        <f t="shared" si="20"/>
        <v>0</v>
      </c>
      <c r="U23" s="14">
        <f t="shared" si="20"/>
        <v>0</v>
      </c>
      <c r="V23" s="14">
        <f t="shared" si="20"/>
        <v>0</v>
      </c>
      <c r="W23" s="14">
        <f t="shared" si="20"/>
        <v>0</v>
      </c>
      <c r="X23" s="14">
        <f t="shared" si="20"/>
        <v>0</v>
      </c>
      <c r="Y23" s="14">
        <f t="shared" si="20"/>
        <v>0</v>
      </c>
      <c r="Z23" s="14">
        <f t="shared" si="20"/>
        <v>0</v>
      </c>
      <c r="AA23" s="14">
        <f t="shared" si="20"/>
        <v>0</v>
      </c>
      <c r="AB23" s="14">
        <f t="shared" si="20"/>
        <v>0</v>
      </c>
      <c r="AC23" s="14">
        <f t="shared" si="20"/>
        <v>0</v>
      </c>
      <c r="AD23" s="14">
        <f t="shared" si="20"/>
        <v>0</v>
      </c>
      <c r="AE23" s="14">
        <f t="shared" si="20"/>
        <v>0</v>
      </c>
      <c r="AF23" s="14">
        <f t="shared" si="20"/>
        <v>0</v>
      </c>
      <c r="AG23" s="14">
        <f t="shared" si="20"/>
        <v>0</v>
      </c>
      <c r="AH23" s="12">
        <f t="shared" si="20"/>
        <v>0</v>
      </c>
    </row>
    <row r="24" spans="1:34" x14ac:dyDescent="0.25">
      <c r="A24" s="6" t="str">
        <f>IF('covariance matrix'!B24="","",LEFT('covariance matrix'!B24,1))</f>
        <v>u</v>
      </c>
      <c r="B24" s="5">
        <f t="shared" si="2"/>
        <v>11</v>
      </c>
      <c r="C24" s="5">
        <f>IF(A24="","",'covariance matrix'!C24)</f>
        <v>-0.8861</v>
      </c>
      <c r="E24" s="18">
        <f t="shared" ref="E24:AH24" si="21">IF($D58="",0,IF(E$37="",0,IF($D58=E$37,1,IF(dim=1,IF($D58+1=E$37,INDEX($B$4:$C$90,dim+$D58,2),0),IF(E$37-$D58&lt;0,0,IF(E$37-$D58&lt;3,INDEX($B$4:$C$90,dim+$D58+E$37-2,2),0))))))</f>
        <v>0</v>
      </c>
      <c r="F24" s="14">
        <f t="shared" si="21"/>
        <v>0</v>
      </c>
      <c r="G24" s="14">
        <f t="shared" si="21"/>
        <v>0</v>
      </c>
      <c r="H24" s="14">
        <f t="shared" si="21"/>
        <v>0</v>
      </c>
      <c r="I24" s="14">
        <f t="shared" si="21"/>
        <v>0</v>
      </c>
      <c r="J24" s="14">
        <f t="shared" si="21"/>
        <v>0</v>
      </c>
      <c r="K24" s="14">
        <f t="shared" si="21"/>
        <v>0</v>
      </c>
      <c r="L24" s="14">
        <f t="shared" si="21"/>
        <v>0</v>
      </c>
      <c r="M24" s="14">
        <f t="shared" si="21"/>
        <v>0</v>
      </c>
      <c r="N24" s="14">
        <f t="shared" si="21"/>
        <v>0</v>
      </c>
      <c r="O24" s="14">
        <f t="shared" si="21"/>
        <v>0</v>
      </c>
      <c r="P24" s="14">
        <f t="shared" si="21"/>
        <v>0</v>
      </c>
      <c r="Q24" s="14">
        <f t="shared" si="21"/>
        <v>0</v>
      </c>
      <c r="R24" s="14">
        <f t="shared" si="21"/>
        <v>0</v>
      </c>
      <c r="S24" s="14">
        <f t="shared" si="21"/>
        <v>0</v>
      </c>
      <c r="T24" s="14">
        <f t="shared" si="21"/>
        <v>0</v>
      </c>
      <c r="U24" s="14">
        <f t="shared" si="21"/>
        <v>0</v>
      </c>
      <c r="V24" s="14">
        <f t="shared" si="21"/>
        <v>0</v>
      </c>
      <c r="W24" s="14">
        <f t="shared" si="21"/>
        <v>0</v>
      </c>
      <c r="X24" s="14">
        <f t="shared" si="21"/>
        <v>0</v>
      </c>
      <c r="Y24" s="14">
        <f t="shared" si="21"/>
        <v>0</v>
      </c>
      <c r="Z24" s="14">
        <f t="shared" si="21"/>
        <v>0</v>
      </c>
      <c r="AA24" s="14">
        <f t="shared" si="21"/>
        <v>0</v>
      </c>
      <c r="AB24" s="14">
        <f t="shared" si="21"/>
        <v>0</v>
      </c>
      <c r="AC24" s="14">
        <f t="shared" si="21"/>
        <v>0</v>
      </c>
      <c r="AD24" s="14">
        <f t="shared" si="21"/>
        <v>0</v>
      </c>
      <c r="AE24" s="14">
        <f t="shared" si="21"/>
        <v>0</v>
      </c>
      <c r="AF24" s="14">
        <f t="shared" si="21"/>
        <v>0</v>
      </c>
      <c r="AG24" s="14">
        <f t="shared" si="21"/>
        <v>0</v>
      </c>
      <c r="AH24" s="12">
        <f t="shared" si="21"/>
        <v>0</v>
      </c>
    </row>
    <row r="25" spans="1:34" x14ac:dyDescent="0.25">
      <c r="A25" s="6" t="str">
        <f>IF('covariance matrix'!B25="","",LEFT('covariance matrix'!B25,1))</f>
        <v>u</v>
      </c>
      <c r="B25" s="5">
        <f t="shared" si="2"/>
        <v>12</v>
      </c>
      <c r="C25" s="5">
        <f>IF(A25="","",'covariance matrix'!C25)</f>
        <v>-0.27450000000000002</v>
      </c>
      <c r="E25" s="18">
        <f t="shared" ref="E25:AH25" si="22">IF($D59="",0,IF(E$37="",0,IF($D59=E$37,1,IF(dim=1,IF($D59+1=E$37,INDEX($B$4:$C$90,dim+$D59,2),0),IF(E$37-$D59&lt;0,0,IF(E$37-$D59&lt;3,INDEX($B$4:$C$90,dim+$D59+E$37-2,2),0))))))</f>
        <v>0</v>
      </c>
      <c r="F25" s="14">
        <f t="shared" si="22"/>
        <v>0</v>
      </c>
      <c r="G25" s="14">
        <f t="shared" si="22"/>
        <v>0</v>
      </c>
      <c r="H25" s="14">
        <f t="shared" si="22"/>
        <v>0</v>
      </c>
      <c r="I25" s="14">
        <f t="shared" si="22"/>
        <v>0</v>
      </c>
      <c r="J25" s="14">
        <f t="shared" si="22"/>
        <v>0</v>
      </c>
      <c r="K25" s="14">
        <f t="shared" si="22"/>
        <v>0</v>
      </c>
      <c r="L25" s="14">
        <f t="shared" si="22"/>
        <v>0</v>
      </c>
      <c r="M25" s="14">
        <f t="shared" si="22"/>
        <v>0</v>
      </c>
      <c r="N25" s="14">
        <f t="shared" si="22"/>
        <v>0</v>
      </c>
      <c r="O25" s="14">
        <f t="shared" si="22"/>
        <v>0</v>
      </c>
      <c r="P25" s="14">
        <f t="shared" si="22"/>
        <v>0</v>
      </c>
      <c r="Q25" s="14">
        <f t="shared" si="22"/>
        <v>0</v>
      </c>
      <c r="R25" s="14">
        <f t="shared" si="22"/>
        <v>0</v>
      </c>
      <c r="S25" s="14">
        <f t="shared" si="22"/>
        <v>0</v>
      </c>
      <c r="T25" s="14">
        <f t="shared" si="22"/>
        <v>0</v>
      </c>
      <c r="U25" s="14">
        <f t="shared" si="22"/>
        <v>0</v>
      </c>
      <c r="V25" s="14">
        <f t="shared" si="22"/>
        <v>0</v>
      </c>
      <c r="W25" s="14">
        <f t="shared" si="22"/>
        <v>0</v>
      </c>
      <c r="X25" s="14">
        <f t="shared" si="22"/>
        <v>0</v>
      </c>
      <c r="Y25" s="14">
        <f t="shared" si="22"/>
        <v>0</v>
      </c>
      <c r="Z25" s="14">
        <f t="shared" si="22"/>
        <v>0</v>
      </c>
      <c r="AA25" s="14">
        <f t="shared" si="22"/>
        <v>0</v>
      </c>
      <c r="AB25" s="14">
        <f t="shared" si="22"/>
        <v>0</v>
      </c>
      <c r="AC25" s="14">
        <f t="shared" si="22"/>
        <v>0</v>
      </c>
      <c r="AD25" s="14">
        <f t="shared" si="22"/>
        <v>0</v>
      </c>
      <c r="AE25" s="14">
        <f t="shared" si="22"/>
        <v>0</v>
      </c>
      <c r="AF25" s="14">
        <f t="shared" si="22"/>
        <v>0</v>
      </c>
      <c r="AG25" s="14">
        <f t="shared" si="22"/>
        <v>0</v>
      </c>
      <c r="AH25" s="12">
        <f t="shared" si="22"/>
        <v>0</v>
      </c>
    </row>
    <row r="26" spans="1:34" x14ac:dyDescent="0.25">
      <c r="A26" s="6" t="str">
        <f>IF('covariance matrix'!B26="","",LEFT('covariance matrix'!B26,1))</f>
        <v>u</v>
      </c>
      <c r="B26" s="5">
        <f t="shared" si="2"/>
        <v>13</v>
      </c>
      <c r="C26" s="5">
        <f>IF(A26="","",'covariance matrix'!C26)</f>
        <v>-0.62749999999999995</v>
      </c>
      <c r="E26" s="18">
        <f t="shared" ref="E26:AH26" si="23">IF($D60="",0,IF(E$37="",0,IF($D60=E$37,1,IF(dim=1,IF($D60+1=E$37,INDEX($B$4:$C$90,dim+$D60,2),0),IF(E$37-$D60&lt;0,0,IF(E$37-$D60&lt;3,INDEX($B$4:$C$90,dim+$D60+E$37-2,2),0))))))</f>
        <v>0</v>
      </c>
      <c r="F26" s="14">
        <f t="shared" si="23"/>
        <v>0</v>
      </c>
      <c r="G26" s="14">
        <f t="shared" si="23"/>
        <v>0</v>
      </c>
      <c r="H26" s="14">
        <f t="shared" si="23"/>
        <v>0</v>
      </c>
      <c r="I26" s="14">
        <f t="shared" si="23"/>
        <v>0</v>
      </c>
      <c r="J26" s="14">
        <f t="shared" si="23"/>
        <v>0</v>
      </c>
      <c r="K26" s="14">
        <f t="shared" si="23"/>
        <v>0</v>
      </c>
      <c r="L26" s="14">
        <f t="shared" si="23"/>
        <v>0</v>
      </c>
      <c r="M26" s="14">
        <f t="shared" si="23"/>
        <v>0</v>
      </c>
      <c r="N26" s="14">
        <f t="shared" si="23"/>
        <v>0</v>
      </c>
      <c r="O26" s="14">
        <f t="shared" si="23"/>
        <v>0</v>
      </c>
      <c r="P26" s="14">
        <f t="shared" si="23"/>
        <v>0</v>
      </c>
      <c r="Q26" s="14">
        <f t="shared" si="23"/>
        <v>0</v>
      </c>
      <c r="R26" s="14">
        <f t="shared" si="23"/>
        <v>0</v>
      </c>
      <c r="S26" s="14">
        <f t="shared" si="23"/>
        <v>0</v>
      </c>
      <c r="T26" s="14">
        <f t="shared" si="23"/>
        <v>0</v>
      </c>
      <c r="U26" s="14">
        <f t="shared" si="23"/>
        <v>0</v>
      </c>
      <c r="V26" s="14">
        <f t="shared" si="23"/>
        <v>0</v>
      </c>
      <c r="W26" s="14">
        <f t="shared" si="23"/>
        <v>0</v>
      </c>
      <c r="X26" s="14">
        <f t="shared" si="23"/>
        <v>0</v>
      </c>
      <c r="Y26" s="14">
        <f t="shared" si="23"/>
        <v>0</v>
      </c>
      <c r="Z26" s="14">
        <f t="shared" si="23"/>
        <v>0</v>
      </c>
      <c r="AA26" s="14">
        <f t="shared" si="23"/>
        <v>0</v>
      </c>
      <c r="AB26" s="14">
        <f t="shared" si="23"/>
        <v>0</v>
      </c>
      <c r="AC26" s="14">
        <f t="shared" si="23"/>
        <v>0</v>
      </c>
      <c r="AD26" s="14">
        <f t="shared" si="23"/>
        <v>0</v>
      </c>
      <c r="AE26" s="14">
        <f t="shared" si="23"/>
        <v>0</v>
      </c>
      <c r="AF26" s="14">
        <f t="shared" si="23"/>
        <v>0</v>
      </c>
      <c r="AG26" s="14">
        <f t="shared" si="23"/>
        <v>0</v>
      </c>
      <c r="AH26" s="12">
        <f t="shared" si="23"/>
        <v>0</v>
      </c>
    </row>
    <row r="27" spans="1:34" x14ac:dyDescent="0.25">
      <c r="A27" s="6" t="str">
        <f>IF('covariance matrix'!B27="","",LEFT('covariance matrix'!B27,1))</f>
        <v>u</v>
      </c>
      <c r="B27" s="5">
        <f t="shared" si="2"/>
        <v>14</v>
      </c>
      <c r="C27" s="5">
        <f>IF(A27="","",'covariance matrix'!C27)</f>
        <v>-0.33650000000000002</v>
      </c>
      <c r="E27" s="18">
        <f t="shared" ref="E27:AH27" si="24">IF($D61="",0,IF(E$37="",0,IF($D61=E$37,1,IF(dim=1,IF($D61+1=E$37,INDEX($B$4:$C$90,dim+$D61,2),0),IF(E$37-$D61&lt;0,0,IF(E$37-$D61&lt;3,INDEX($B$4:$C$90,dim+$D61+E$37-2,2),0))))))</f>
        <v>0</v>
      </c>
      <c r="F27" s="14">
        <f t="shared" si="24"/>
        <v>0</v>
      </c>
      <c r="G27" s="14">
        <f t="shared" si="24"/>
        <v>0</v>
      </c>
      <c r="H27" s="14">
        <f t="shared" si="24"/>
        <v>0</v>
      </c>
      <c r="I27" s="14">
        <f t="shared" si="24"/>
        <v>0</v>
      </c>
      <c r="J27" s="14">
        <f t="shared" si="24"/>
        <v>0</v>
      </c>
      <c r="K27" s="14">
        <f t="shared" si="24"/>
        <v>0</v>
      </c>
      <c r="L27" s="14">
        <f t="shared" si="24"/>
        <v>0</v>
      </c>
      <c r="M27" s="14">
        <f t="shared" si="24"/>
        <v>0</v>
      </c>
      <c r="N27" s="14">
        <f t="shared" si="24"/>
        <v>0</v>
      </c>
      <c r="O27" s="14">
        <f t="shared" si="24"/>
        <v>0</v>
      </c>
      <c r="P27" s="14">
        <f t="shared" si="24"/>
        <v>0</v>
      </c>
      <c r="Q27" s="14">
        <f t="shared" si="24"/>
        <v>0</v>
      </c>
      <c r="R27" s="14">
        <f t="shared" si="24"/>
        <v>0</v>
      </c>
      <c r="S27" s="14">
        <f t="shared" si="24"/>
        <v>0</v>
      </c>
      <c r="T27" s="14">
        <f t="shared" si="24"/>
        <v>0</v>
      </c>
      <c r="U27" s="14">
        <f t="shared" si="24"/>
        <v>0</v>
      </c>
      <c r="V27" s="14">
        <f t="shared" si="24"/>
        <v>0</v>
      </c>
      <c r="W27" s="14">
        <f t="shared" si="24"/>
        <v>0</v>
      </c>
      <c r="X27" s="14">
        <f t="shared" si="24"/>
        <v>0</v>
      </c>
      <c r="Y27" s="14">
        <f t="shared" si="24"/>
        <v>0</v>
      </c>
      <c r="Z27" s="14">
        <f t="shared" si="24"/>
        <v>0</v>
      </c>
      <c r="AA27" s="14">
        <f t="shared" si="24"/>
        <v>0</v>
      </c>
      <c r="AB27" s="14">
        <f t="shared" si="24"/>
        <v>0</v>
      </c>
      <c r="AC27" s="14">
        <f t="shared" si="24"/>
        <v>0</v>
      </c>
      <c r="AD27" s="14">
        <f t="shared" si="24"/>
        <v>0</v>
      </c>
      <c r="AE27" s="14">
        <f t="shared" si="24"/>
        <v>0</v>
      </c>
      <c r="AF27" s="14">
        <f t="shared" si="24"/>
        <v>0</v>
      </c>
      <c r="AG27" s="14">
        <f t="shared" si="24"/>
        <v>0</v>
      </c>
      <c r="AH27" s="12">
        <f t="shared" si="24"/>
        <v>0</v>
      </c>
    </row>
    <row r="28" spans="1:34" x14ac:dyDescent="0.25">
      <c r="A28" s="6" t="str">
        <f>IF('covariance matrix'!B28="","",LEFT('covariance matrix'!B28,1))</f>
        <v>u</v>
      </c>
      <c r="B28" s="5">
        <f t="shared" si="2"/>
        <v>15</v>
      </c>
      <c r="C28" s="5">
        <f>IF(A28="","",'covariance matrix'!C28)</f>
        <v>-0.24740000000000001</v>
      </c>
      <c r="E28" s="18">
        <f t="shared" ref="E28:AH28" si="25">IF($D62="",0,IF(E$37="",0,IF($D62=E$37,1,IF(dim=1,IF($D62+1=E$37,INDEX($B$4:$C$90,dim+$D62,2),0),IF(E$37-$D62&lt;0,0,IF(E$37-$D62&lt;3,INDEX($B$4:$C$90,dim+$D62+E$37-2,2),0))))))</f>
        <v>0</v>
      </c>
      <c r="F28" s="14">
        <f t="shared" si="25"/>
        <v>0</v>
      </c>
      <c r="G28" s="14">
        <f t="shared" si="25"/>
        <v>0</v>
      </c>
      <c r="H28" s="14">
        <f t="shared" si="25"/>
        <v>0</v>
      </c>
      <c r="I28" s="14">
        <f t="shared" si="25"/>
        <v>0</v>
      </c>
      <c r="J28" s="14">
        <f t="shared" si="25"/>
        <v>0</v>
      </c>
      <c r="K28" s="14">
        <f t="shared" si="25"/>
        <v>0</v>
      </c>
      <c r="L28" s="14">
        <f t="shared" si="25"/>
        <v>0</v>
      </c>
      <c r="M28" s="14">
        <f t="shared" si="25"/>
        <v>0</v>
      </c>
      <c r="N28" s="14">
        <f t="shared" si="25"/>
        <v>0</v>
      </c>
      <c r="O28" s="14">
        <f t="shared" si="25"/>
        <v>0</v>
      </c>
      <c r="P28" s="14">
        <f t="shared" si="25"/>
        <v>0</v>
      </c>
      <c r="Q28" s="14">
        <f t="shared" si="25"/>
        <v>0</v>
      </c>
      <c r="R28" s="14">
        <f t="shared" si="25"/>
        <v>0</v>
      </c>
      <c r="S28" s="14">
        <f t="shared" si="25"/>
        <v>0</v>
      </c>
      <c r="T28" s="14">
        <f t="shared" si="25"/>
        <v>0</v>
      </c>
      <c r="U28" s="14">
        <f t="shared" si="25"/>
        <v>0</v>
      </c>
      <c r="V28" s="14">
        <f t="shared" si="25"/>
        <v>0</v>
      </c>
      <c r="W28" s="14">
        <f t="shared" si="25"/>
        <v>0</v>
      </c>
      <c r="X28" s="14">
        <f t="shared" si="25"/>
        <v>0</v>
      </c>
      <c r="Y28" s="14">
        <f t="shared" si="25"/>
        <v>0</v>
      </c>
      <c r="Z28" s="14">
        <f t="shared" si="25"/>
        <v>0</v>
      </c>
      <c r="AA28" s="14">
        <f t="shared" si="25"/>
        <v>0</v>
      </c>
      <c r="AB28" s="14">
        <f t="shared" si="25"/>
        <v>0</v>
      </c>
      <c r="AC28" s="14">
        <f t="shared" si="25"/>
        <v>0</v>
      </c>
      <c r="AD28" s="14">
        <f t="shared" si="25"/>
        <v>0</v>
      </c>
      <c r="AE28" s="14">
        <f t="shared" si="25"/>
        <v>0</v>
      </c>
      <c r="AF28" s="14">
        <f t="shared" si="25"/>
        <v>0</v>
      </c>
      <c r="AG28" s="14">
        <f t="shared" si="25"/>
        <v>0</v>
      </c>
      <c r="AH28" s="12">
        <f t="shared" si="25"/>
        <v>0</v>
      </c>
    </row>
    <row r="29" spans="1:34" x14ac:dyDescent="0.25">
      <c r="A29" s="6" t="str">
        <f>IF('covariance matrix'!B29="","",LEFT('covariance matrix'!B29,1))</f>
        <v>u</v>
      </c>
      <c r="B29" s="5">
        <f t="shared" si="2"/>
        <v>16</v>
      </c>
      <c r="C29" s="5">
        <f>IF(A29="","",'covariance matrix'!C29)</f>
        <v>-0.1149</v>
      </c>
      <c r="E29" s="18">
        <f t="shared" ref="E29:AH29" si="26">IF($D63="",0,IF(E$37="",0,IF($D63=E$37,1,IF(dim=1,IF($D63+1=E$37,INDEX($B$4:$C$90,dim+$D63,2),0),IF(E$37-$D63&lt;0,0,IF(E$37-$D63&lt;3,INDEX($B$4:$C$90,dim+$D63+E$37-2,2),0))))))</f>
        <v>0</v>
      </c>
      <c r="F29" s="14">
        <f t="shared" si="26"/>
        <v>0</v>
      </c>
      <c r="G29" s="14">
        <f t="shared" si="26"/>
        <v>0</v>
      </c>
      <c r="H29" s="14">
        <f t="shared" si="26"/>
        <v>0</v>
      </c>
      <c r="I29" s="14">
        <f t="shared" si="26"/>
        <v>0</v>
      </c>
      <c r="J29" s="14">
        <f t="shared" si="26"/>
        <v>0</v>
      </c>
      <c r="K29" s="14">
        <f t="shared" si="26"/>
        <v>0</v>
      </c>
      <c r="L29" s="14">
        <f t="shared" si="26"/>
        <v>0</v>
      </c>
      <c r="M29" s="14">
        <f t="shared" si="26"/>
        <v>0</v>
      </c>
      <c r="N29" s="14">
        <f t="shared" si="26"/>
        <v>0</v>
      </c>
      <c r="O29" s="14">
        <f t="shared" si="26"/>
        <v>0</v>
      </c>
      <c r="P29" s="14">
        <f t="shared" si="26"/>
        <v>0</v>
      </c>
      <c r="Q29" s="14">
        <f t="shared" si="26"/>
        <v>0</v>
      </c>
      <c r="R29" s="14">
        <f t="shared" si="26"/>
        <v>0</v>
      </c>
      <c r="S29" s="14">
        <f t="shared" si="26"/>
        <v>0</v>
      </c>
      <c r="T29" s="14">
        <f t="shared" si="26"/>
        <v>0</v>
      </c>
      <c r="U29" s="14">
        <f t="shared" si="26"/>
        <v>0</v>
      </c>
      <c r="V29" s="14">
        <f t="shared" si="26"/>
        <v>0</v>
      </c>
      <c r="W29" s="14">
        <f t="shared" si="26"/>
        <v>0</v>
      </c>
      <c r="X29" s="14">
        <f t="shared" si="26"/>
        <v>0</v>
      </c>
      <c r="Y29" s="14">
        <f t="shared" si="26"/>
        <v>0</v>
      </c>
      <c r="Z29" s="14">
        <f t="shared" si="26"/>
        <v>0</v>
      </c>
      <c r="AA29" s="14">
        <f t="shared" si="26"/>
        <v>0</v>
      </c>
      <c r="AB29" s="14">
        <f t="shared" si="26"/>
        <v>0</v>
      </c>
      <c r="AC29" s="14">
        <f t="shared" si="26"/>
        <v>0</v>
      </c>
      <c r="AD29" s="14">
        <f t="shared" si="26"/>
        <v>0</v>
      </c>
      <c r="AE29" s="14">
        <f t="shared" si="26"/>
        <v>0</v>
      </c>
      <c r="AF29" s="14">
        <f t="shared" si="26"/>
        <v>0</v>
      </c>
      <c r="AG29" s="14">
        <f t="shared" si="26"/>
        <v>0</v>
      </c>
      <c r="AH29" s="12">
        <f t="shared" si="26"/>
        <v>0</v>
      </c>
    </row>
    <row r="30" spans="1:34" x14ac:dyDescent="0.25">
      <c r="A30" s="6" t="str">
        <f>IF('covariance matrix'!B30="","",LEFT('covariance matrix'!B30,1))</f>
        <v>u</v>
      </c>
      <c r="B30" s="5">
        <f t="shared" si="2"/>
        <v>17</v>
      </c>
      <c r="C30" s="5">
        <f>IF(A30="","",'covariance matrix'!C30)</f>
        <v>-0.56010000000000004</v>
      </c>
      <c r="E30" s="18">
        <f t="shared" ref="E30:AH30" si="27">IF($D64="",0,IF(E$37="",0,IF($D64=E$37,1,IF(dim=1,IF($D64+1=E$37,INDEX($B$4:$C$90,dim+$D64,2),0),IF(E$37-$D64&lt;0,0,IF(E$37-$D64&lt;3,INDEX($B$4:$C$90,dim+$D64+E$37-2,2),0))))))</f>
        <v>0</v>
      </c>
      <c r="F30" s="14">
        <f t="shared" si="27"/>
        <v>0</v>
      </c>
      <c r="G30" s="14">
        <f t="shared" si="27"/>
        <v>0</v>
      </c>
      <c r="H30" s="14">
        <f t="shared" si="27"/>
        <v>0</v>
      </c>
      <c r="I30" s="14">
        <f t="shared" si="27"/>
        <v>0</v>
      </c>
      <c r="J30" s="14">
        <f t="shared" si="27"/>
        <v>0</v>
      </c>
      <c r="K30" s="14">
        <f t="shared" si="27"/>
        <v>0</v>
      </c>
      <c r="L30" s="14">
        <f t="shared" si="27"/>
        <v>0</v>
      </c>
      <c r="M30" s="14">
        <f t="shared" si="27"/>
        <v>0</v>
      </c>
      <c r="N30" s="14">
        <f t="shared" si="27"/>
        <v>0</v>
      </c>
      <c r="O30" s="14">
        <f t="shared" si="27"/>
        <v>0</v>
      </c>
      <c r="P30" s="14">
        <f t="shared" si="27"/>
        <v>0</v>
      </c>
      <c r="Q30" s="14">
        <f t="shared" si="27"/>
        <v>0</v>
      </c>
      <c r="R30" s="14">
        <f t="shared" si="27"/>
        <v>0</v>
      </c>
      <c r="S30" s="14">
        <f t="shared" si="27"/>
        <v>0</v>
      </c>
      <c r="T30" s="14">
        <f t="shared" si="27"/>
        <v>0</v>
      </c>
      <c r="U30" s="14">
        <f t="shared" si="27"/>
        <v>0</v>
      </c>
      <c r="V30" s="14">
        <f t="shared" si="27"/>
        <v>0</v>
      </c>
      <c r="W30" s="14">
        <f t="shared" si="27"/>
        <v>0</v>
      </c>
      <c r="X30" s="14">
        <f t="shared" si="27"/>
        <v>0</v>
      </c>
      <c r="Y30" s="14">
        <f t="shared" si="27"/>
        <v>0</v>
      </c>
      <c r="Z30" s="14">
        <f t="shared" si="27"/>
        <v>0</v>
      </c>
      <c r="AA30" s="14">
        <f t="shared" si="27"/>
        <v>0</v>
      </c>
      <c r="AB30" s="14">
        <f t="shared" si="27"/>
        <v>0</v>
      </c>
      <c r="AC30" s="14">
        <f t="shared" si="27"/>
        <v>0</v>
      </c>
      <c r="AD30" s="14">
        <f t="shared" si="27"/>
        <v>0</v>
      </c>
      <c r="AE30" s="14">
        <f t="shared" si="27"/>
        <v>0</v>
      </c>
      <c r="AF30" s="14">
        <f t="shared" si="27"/>
        <v>0</v>
      </c>
      <c r="AG30" s="14">
        <f t="shared" si="27"/>
        <v>0</v>
      </c>
      <c r="AH30" s="12">
        <f t="shared" si="27"/>
        <v>0</v>
      </c>
    </row>
    <row r="31" spans="1:34" x14ac:dyDescent="0.25">
      <c r="A31" s="6" t="str">
        <f>IF('covariance matrix'!B31="","",LEFT('covariance matrix'!B31,1))</f>
        <v/>
      </c>
      <c r="B31" s="5" t="str">
        <f t="shared" si="2"/>
        <v/>
      </c>
      <c r="C31" s="5" t="str">
        <f>IF(A31="","",'covariance matrix'!C31)</f>
        <v/>
      </c>
      <c r="E31" s="18">
        <f t="shared" ref="E31:AH31" si="28">IF($D65="",0,IF(E$37="",0,IF($D65=E$37,1,IF(dim=1,IF($D65+1=E$37,INDEX($B$4:$C$90,dim+$D65,2),0),IF(E$37-$D65&lt;0,0,IF(E$37-$D65&lt;3,INDEX($B$4:$C$90,dim+$D65+E$37-2,2),0))))))</f>
        <v>0</v>
      </c>
      <c r="F31" s="14">
        <f t="shared" si="28"/>
        <v>0</v>
      </c>
      <c r="G31" s="14">
        <f t="shared" si="28"/>
        <v>0</v>
      </c>
      <c r="H31" s="14">
        <f t="shared" si="28"/>
        <v>0</v>
      </c>
      <c r="I31" s="14">
        <f t="shared" si="28"/>
        <v>0</v>
      </c>
      <c r="J31" s="14">
        <f t="shared" si="28"/>
        <v>0</v>
      </c>
      <c r="K31" s="14">
        <f t="shared" si="28"/>
        <v>0</v>
      </c>
      <c r="L31" s="14">
        <f t="shared" si="28"/>
        <v>0</v>
      </c>
      <c r="M31" s="14">
        <f t="shared" si="28"/>
        <v>0</v>
      </c>
      <c r="N31" s="14">
        <f t="shared" si="28"/>
        <v>0</v>
      </c>
      <c r="O31" s="14">
        <f t="shared" si="28"/>
        <v>0</v>
      </c>
      <c r="P31" s="14">
        <f t="shared" si="28"/>
        <v>0</v>
      </c>
      <c r="Q31" s="14">
        <f t="shared" si="28"/>
        <v>0</v>
      </c>
      <c r="R31" s="14">
        <f t="shared" si="28"/>
        <v>0</v>
      </c>
      <c r="S31" s="14">
        <f t="shared" si="28"/>
        <v>0</v>
      </c>
      <c r="T31" s="14">
        <f t="shared" si="28"/>
        <v>0</v>
      </c>
      <c r="U31" s="14">
        <f t="shared" si="28"/>
        <v>0</v>
      </c>
      <c r="V31" s="14">
        <f t="shared" si="28"/>
        <v>0</v>
      </c>
      <c r="W31" s="14">
        <f t="shared" si="28"/>
        <v>0</v>
      </c>
      <c r="X31" s="14">
        <f t="shared" si="28"/>
        <v>0</v>
      </c>
      <c r="Y31" s="14">
        <f t="shared" si="28"/>
        <v>0</v>
      </c>
      <c r="Z31" s="14">
        <f t="shared" si="28"/>
        <v>0</v>
      </c>
      <c r="AA31" s="14">
        <f t="shared" si="28"/>
        <v>0</v>
      </c>
      <c r="AB31" s="14">
        <f t="shared" si="28"/>
        <v>0</v>
      </c>
      <c r="AC31" s="14">
        <f t="shared" si="28"/>
        <v>0</v>
      </c>
      <c r="AD31" s="14">
        <f t="shared" si="28"/>
        <v>0</v>
      </c>
      <c r="AE31" s="14">
        <f t="shared" si="28"/>
        <v>0</v>
      </c>
      <c r="AF31" s="14">
        <f t="shared" si="28"/>
        <v>0</v>
      </c>
      <c r="AG31" s="14">
        <f t="shared" si="28"/>
        <v>0</v>
      </c>
      <c r="AH31" s="12">
        <f t="shared" si="28"/>
        <v>0</v>
      </c>
    </row>
    <row r="32" spans="1:34" x14ac:dyDescent="0.25">
      <c r="A32" s="6" t="str">
        <f>IF('covariance matrix'!B32="","",LEFT('covariance matrix'!B32,1))</f>
        <v/>
      </c>
      <c r="B32" s="5" t="str">
        <f t="shared" si="2"/>
        <v/>
      </c>
      <c r="C32" s="5" t="str">
        <f>IF(A32="","",'covariance matrix'!C32)</f>
        <v/>
      </c>
      <c r="E32" s="18">
        <f t="shared" ref="E32:AH32" si="29">IF($D66="",0,IF(E$37="",0,IF($D66=E$37,1,IF(dim=1,IF($D66+1=E$37,INDEX($B$4:$C$90,dim+$D66,2),0),IF(E$37-$D66&lt;0,0,IF(E$37-$D66&lt;3,INDEX($B$4:$C$90,dim+$D66+E$37-2,2),0))))))</f>
        <v>0</v>
      </c>
      <c r="F32" s="14">
        <f t="shared" si="29"/>
        <v>0</v>
      </c>
      <c r="G32" s="14">
        <f t="shared" si="29"/>
        <v>0</v>
      </c>
      <c r="H32" s="14">
        <f t="shared" si="29"/>
        <v>0</v>
      </c>
      <c r="I32" s="14">
        <f t="shared" si="29"/>
        <v>0</v>
      </c>
      <c r="J32" s="14">
        <f t="shared" si="29"/>
        <v>0</v>
      </c>
      <c r="K32" s="14">
        <f t="shared" si="29"/>
        <v>0</v>
      </c>
      <c r="L32" s="14">
        <f t="shared" si="29"/>
        <v>0</v>
      </c>
      <c r="M32" s="14">
        <f t="shared" si="29"/>
        <v>0</v>
      </c>
      <c r="N32" s="14">
        <f t="shared" si="29"/>
        <v>0</v>
      </c>
      <c r="O32" s="14">
        <f t="shared" si="29"/>
        <v>0</v>
      </c>
      <c r="P32" s="14">
        <f t="shared" si="29"/>
        <v>0</v>
      </c>
      <c r="Q32" s="14">
        <f t="shared" si="29"/>
        <v>0</v>
      </c>
      <c r="R32" s="14">
        <f t="shared" si="29"/>
        <v>0</v>
      </c>
      <c r="S32" s="14">
        <f t="shared" si="29"/>
        <v>0</v>
      </c>
      <c r="T32" s="14">
        <f t="shared" si="29"/>
        <v>0</v>
      </c>
      <c r="U32" s="14">
        <f t="shared" si="29"/>
        <v>0</v>
      </c>
      <c r="V32" s="14">
        <f t="shared" si="29"/>
        <v>0</v>
      </c>
      <c r="W32" s="14">
        <f t="shared" si="29"/>
        <v>0</v>
      </c>
      <c r="X32" s="14">
        <f t="shared" si="29"/>
        <v>0</v>
      </c>
      <c r="Y32" s="14">
        <f t="shared" si="29"/>
        <v>0</v>
      </c>
      <c r="Z32" s="14">
        <f t="shared" si="29"/>
        <v>0</v>
      </c>
      <c r="AA32" s="14">
        <f t="shared" si="29"/>
        <v>0</v>
      </c>
      <c r="AB32" s="14">
        <f t="shared" si="29"/>
        <v>0</v>
      </c>
      <c r="AC32" s="14">
        <f t="shared" si="29"/>
        <v>0</v>
      </c>
      <c r="AD32" s="14">
        <f t="shared" si="29"/>
        <v>0</v>
      </c>
      <c r="AE32" s="14">
        <f t="shared" si="29"/>
        <v>0</v>
      </c>
      <c r="AF32" s="14">
        <f t="shared" si="29"/>
        <v>0</v>
      </c>
      <c r="AG32" s="14">
        <f t="shared" si="29"/>
        <v>0</v>
      </c>
      <c r="AH32" s="12">
        <f t="shared" si="29"/>
        <v>0</v>
      </c>
    </row>
    <row r="33" spans="1:34" x14ac:dyDescent="0.25">
      <c r="A33" s="6" t="str">
        <f>IF('covariance matrix'!B33="","",LEFT('covariance matrix'!B33,1))</f>
        <v/>
      </c>
      <c r="B33" s="5" t="str">
        <f t="shared" si="2"/>
        <v/>
      </c>
      <c r="C33" s="5" t="str">
        <f>IF(A33="","",'covariance matrix'!C33)</f>
        <v/>
      </c>
      <c r="E33" s="18">
        <f t="shared" ref="E33:AH33" si="30">IF($D67="",0,IF(E$37="",0,IF($D67=E$37,1,IF(dim=1,IF($D67+1=E$37,INDEX($B$4:$C$90,dim+$D67,2),0),IF(E$37-$D67&lt;0,0,IF(E$37-$D67&lt;3,INDEX($B$4:$C$90,dim+$D67+E$37-2,2),0))))))</f>
        <v>0</v>
      </c>
      <c r="F33" s="14">
        <f t="shared" si="30"/>
        <v>0</v>
      </c>
      <c r="G33" s="14">
        <f t="shared" si="30"/>
        <v>0</v>
      </c>
      <c r="H33" s="14">
        <f t="shared" si="30"/>
        <v>0</v>
      </c>
      <c r="I33" s="14">
        <f t="shared" si="30"/>
        <v>0</v>
      </c>
      <c r="J33" s="14">
        <f t="shared" si="30"/>
        <v>0</v>
      </c>
      <c r="K33" s="14">
        <f t="shared" si="30"/>
        <v>0</v>
      </c>
      <c r="L33" s="14">
        <f t="shared" si="30"/>
        <v>0</v>
      </c>
      <c r="M33" s="14">
        <f t="shared" si="30"/>
        <v>0</v>
      </c>
      <c r="N33" s="14">
        <f t="shared" si="30"/>
        <v>0</v>
      </c>
      <c r="O33" s="14">
        <f t="shared" si="30"/>
        <v>0</v>
      </c>
      <c r="P33" s="14">
        <f t="shared" si="30"/>
        <v>0</v>
      </c>
      <c r="Q33" s="14">
        <f t="shared" si="30"/>
        <v>0</v>
      </c>
      <c r="R33" s="14">
        <f t="shared" si="30"/>
        <v>0</v>
      </c>
      <c r="S33" s="14">
        <f t="shared" si="30"/>
        <v>0</v>
      </c>
      <c r="T33" s="14">
        <f t="shared" si="30"/>
        <v>0</v>
      </c>
      <c r="U33" s="14">
        <f t="shared" si="30"/>
        <v>0</v>
      </c>
      <c r="V33" s="14">
        <f t="shared" si="30"/>
        <v>0</v>
      </c>
      <c r="W33" s="14">
        <f t="shared" si="30"/>
        <v>0</v>
      </c>
      <c r="X33" s="14">
        <f t="shared" si="30"/>
        <v>0</v>
      </c>
      <c r="Y33" s="14">
        <f t="shared" si="30"/>
        <v>0</v>
      </c>
      <c r="Z33" s="14">
        <f t="shared" si="30"/>
        <v>0</v>
      </c>
      <c r="AA33" s="14">
        <f t="shared" si="30"/>
        <v>0</v>
      </c>
      <c r="AB33" s="14">
        <f t="shared" si="30"/>
        <v>0</v>
      </c>
      <c r="AC33" s="14">
        <f t="shared" si="30"/>
        <v>0</v>
      </c>
      <c r="AD33" s="14">
        <f t="shared" si="30"/>
        <v>0</v>
      </c>
      <c r="AE33" s="14">
        <f t="shared" si="30"/>
        <v>0</v>
      </c>
      <c r="AF33" s="14">
        <f t="shared" si="30"/>
        <v>0</v>
      </c>
      <c r="AG33" s="14">
        <f t="shared" si="30"/>
        <v>0</v>
      </c>
      <c r="AH33" s="12">
        <f t="shared" si="30"/>
        <v>0</v>
      </c>
    </row>
    <row r="34" spans="1:34" x14ac:dyDescent="0.25">
      <c r="A34" s="6" t="str">
        <f>IF('covariance matrix'!B34="","",LEFT('covariance matrix'!B34,1))</f>
        <v/>
      </c>
      <c r="B34" s="5" t="str">
        <f t="shared" si="2"/>
        <v/>
      </c>
      <c r="C34" s="5" t="str">
        <f>IF(A34="","",'covariance matrix'!C34)</f>
        <v/>
      </c>
      <c r="D34" s="5"/>
      <c r="E34" s="18">
        <f t="shared" ref="E34:AH34" si="31">IF($D68="",0,IF(E$37="",0,IF($D68=E$37,1,IF(dim=1,IF($D68+1=E$37,INDEX($B$4:$C$90,dim+$D68,2),0),IF(E$37-$D68&lt;0,0,IF(E$37-$D68&lt;3,INDEX($B$4:$C$90,dim+$D68+E$37-2,2),0))))))</f>
        <v>0</v>
      </c>
      <c r="F34" s="14">
        <f t="shared" si="31"/>
        <v>0</v>
      </c>
      <c r="G34" s="14">
        <f t="shared" si="31"/>
        <v>0</v>
      </c>
      <c r="H34" s="14">
        <f t="shared" si="31"/>
        <v>0</v>
      </c>
      <c r="I34" s="14">
        <f t="shared" si="31"/>
        <v>0</v>
      </c>
      <c r="J34" s="14">
        <f t="shared" si="31"/>
        <v>0</v>
      </c>
      <c r="K34" s="14">
        <f t="shared" si="31"/>
        <v>0</v>
      </c>
      <c r="L34" s="14">
        <f t="shared" si="31"/>
        <v>0</v>
      </c>
      <c r="M34" s="14">
        <f t="shared" si="31"/>
        <v>0</v>
      </c>
      <c r="N34" s="14">
        <f t="shared" si="31"/>
        <v>0</v>
      </c>
      <c r="O34" s="14">
        <f t="shared" si="31"/>
        <v>0</v>
      </c>
      <c r="P34" s="14">
        <f t="shared" si="31"/>
        <v>0</v>
      </c>
      <c r="Q34" s="14">
        <f t="shared" si="31"/>
        <v>0</v>
      </c>
      <c r="R34" s="14">
        <f t="shared" si="31"/>
        <v>0</v>
      </c>
      <c r="S34" s="14">
        <f t="shared" si="31"/>
        <v>0</v>
      </c>
      <c r="T34" s="14">
        <f t="shared" si="31"/>
        <v>0</v>
      </c>
      <c r="U34" s="14">
        <f t="shared" si="31"/>
        <v>0</v>
      </c>
      <c r="V34" s="14">
        <f t="shared" si="31"/>
        <v>0</v>
      </c>
      <c r="W34" s="14">
        <f t="shared" si="31"/>
        <v>0</v>
      </c>
      <c r="X34" s="14">
        <f t="shared" si="31"/>
        <v>0</v>
      </c>
      <c r="Y34" s="14">
        <f t="shared" si="31"/>
        <v>0</v>
      </c>
      <c r="Z34" s="14">
        <f t="shared" si="31"/>
        <v>0</v>
      </c>
      <c r="AA34" s="14">
        <f t="shared" si="31"/>
        <v>0</v>
      </c>
      <c r="AB34" s="14">
        <f t="shared" si="31"/>
        <v>0</v>
      </c>
      <c r="AC34" s="14">
        <f t="shared" si="31"/>
        <v>0</v>
      </c>
      <c r="AD34" s="14">
        <f t="shared" si="31"/>
        <v>0</v>
      </c>
      <c r="AE34" s="14">
        <f t="shared" si="31"/>
        <v>0</v>
      </c>
      <c r="AF34" s="14">
        <f t="shared" si="31"/>
        <v>0</v>
      </c>
      <c r="AG34" s="14">
        <f t="shared" si="31"/>
        <v>0</v>
      </c>
      <c r="AH34" s="12">
        <f t="shared" si="31"/>
        <v>0</v>
      </c>
    </row>
    <row r="35" spans="1:34" x14ac:dyDescent="0.25">
      <c r="A35" s="6" t="str">
        <f>IF('covariance matrix'!B35="","",LEFT('covariance matrix'!B35,1))</f>
        <v/>
      </c>
      <c r="B35" s="5" t="str">
        <f t="shared" si="2"/>
        <v/>
      </c>
      <c r="C35" s="5" t="str">
        <f>IF(A35="","",'covariance matrix'!C35)</f>
        <v/>
      </c>
      <c r="D35" s="5"/>
      <c r="E35" s="19">
        <f t="shared" ref="E35:AH35" si="32">IF($D69="",0,IF(E$37="",0,IF($D69=E$37,1,IF(dim=1,IF($D69+1=E$37,INDEX($B$4:$C$90,dim+$D69,2),0),IF(E$37-$D69&lt;0,0,IF(E$37-$D69&lt;3,INDEX($B$4:$C$90,dim+$D69+E$37-2,2),0))))))</f>
        <v>0</v>
      </c>
      <c r="F35" s="11">
        <f t="shared" si="32"/>
        <v>0</v>
      </c>
      <c r="G35" s="11">
        <f t="shared" si="32"/>
        <v>0</v>
      </c>
      <c r="H35" s="11">
        <f t="shared" si="32"/>
        <v>0</v>
      </c>
      <c r="I35" s="11">
        <f t="shared" si="32"/>
        <v>0</v>
      </c>
      <c r="J35" s="11">
        <f t="shared" si="32"/>
        <v>0</v>
      </c>
      <c r="K35" s="11">
        <f t="shared" si="32"/>
        <v>0</v>
      </c>
      <c r="L35" s="11">
        <f t="shared" si="32"/>
        <v>0</v>
      </c>
      <c r="M35" s="11">
        <f t="shared" si="32"/>
        <v>0</v>
      </c>
      <c r="N35" s="11">
        <f t="shared" si="32"/>
        <v>0</v>
      </c>
      <c r="O35" s="11">
        <f t="shared" si="32"/>
        <v>0</v>
      </c>
      <c r="P35" s="11">
        <f t="shared" si="32"/>
        <v>0</v>
      </c>
      <c r="Q35" s="11">
        <f t="shared" si="32"/>
        <v>0</v>
      </c>
      <c r="R35" s="11">
        <f t="shared" si="32"/>
        <v>0</v>
      </c>
      <c r="S35" s="11">
        <f t="shared" si="32"/>
        <v>0</v>
      </c>
      <c r="T35" s="11">
        <f t="shared" si="32"/>
        <v>0</v>
      </c>
      <c r="U35" s="11">
        <f t="shared" si="32"/>
        <v>0</v>
      </c>
      <c r="V35" s="11">
        <f t="shared" si="32"/>
        <v>0</v>
      </c>
      <c r="W35" s="11">
        <f t="shared" si="32"/>
        <v>0</v>
      </c>
      <c r="X35" s="11">
        <f t="shared" si="32"/>
        <v>0</v>
      </c>
      <c r="Y35" s="11">
        <f t="shared" si="32"/>
        <v>0</v>
      </c>
      <c r="Z35" s="11">
        <f t="shared" si="32"/>
        <v>0</v>
      </c>
      <c r="AA35" s="11">
        <f t="shared" si="32"/>
        <v>0</v>
      </c>
      <c r="AB35" s="11">
        <f t="shared" si="32"/>
        <v>0</v>
      </c>
      <c r="AC35" s="11">
        <f t="shared" si="32"/>
        <v>0</v>
      </c>
      <c r="AD35" s="11">
        <f t="shared" si="32"/>
        <v>0</v>
      </c>
      <c r="AE35" s="11">
        <f t="shared" si="32"/>
        <v>0</v>
      </c>
      <c r="AF35" s="11">
        <f t="shared" si="32"/>
        <v>0</v>
      </c>
      <c r="AG35" s="11">
        <f t="shared" si="32"/>
        <v>0</v>
      </c>
      <c r="AH35" s="13">
        <f t="shared" si="32"/>
        <v>0</v>
      </c>
    </row>
    <row r="36" spans="1:34" ht="21" x14ac:dyDescent="0.3">
      <c r="A36" s="6" t="str">
        <f>IF('covariance matrix'!B36="","",LEFT('covariance matrix'!B36,1))</f>
        <v/>
      </c>
      <c r="B36" s="5" t="str">
        <f t="shared" si="2"/>
        <v/>
      </c>
      <c r="C36" s="5" t="str">
        <f>IF(A36="","",'covariance matrix'!C36)</f>
        <v/>
      </c>
      <c r="D36" s="5"/>
      <c r="E36" s="21" t="s">
        <v>30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</row>
    <row r="37" spans="1:34" x14ac:dyDescent="0.25">
      <c r="A37" s="6" t="str">
        <f>IF('covariance matrix'!B38="","",LEFT('covariance matrix'!B38,1))</f>
        <v/>
      </c>
      <c r="B37" s="5" t="str">
        <f t="shared" si="2"/>
        <v/>
      </c>
      <c r="C37" s="5" t="str">
        <f>IF(A37="","",'covariance matrix'!C38)</f>
        <v/>
      </c>
      <c r="D37" s="5"/>
      <c r="E37" s="14">
        <v>1</v>
      </c>
      <c r="F37" s="14">
        <f>E37+1</f>
        <v>2</v>
      </c>
      <c r="G37" s="14">
        <f t="shared" ref="G37:AH37" si="33">IF(F37="","",IF(F37=dim,"",F37+1))</f>
        <v>3</v>
      </c>
      <c r="H37" s="14">
        <f t="shared" si="33"/>
        <v>4</v>
      </c>
      <c r="I37" s="14">
        <f t="shared" si="33"/>
        <v>5</v>
      </c>
      <c r="J37" s="14">
        <f t="shared" si="33"/>
        <v>6</v>
      </c>
      <c r="K37" s="14">
        <f t="shared" si="33"/>
        <v>7</v>
      </c>
      <c r="L37" s="14">
        <f t="shared" si="33"/>
        <v>8</v>
      </c>
      <c r="M37" s="14">
        <f t="shared" si="33"/>
        <v>9</v>
      </c>
      <c r="N37" s="14">
        <f t="shared" si="33"/>
        <v>10</v>
      </c>
      <c r="O37" s="14" t="str">
        <f t="shared" si="33"/>
        <v/>
      </c>
      <c r="P37" s="14" t="str">
        <f t="shared" si="33"/>
        <v/>
      </c>
      <c r="Q37" s="14" t="str">
        <f t="shared" si="33"/>
        <v/>
      </c>
      <c r="R37" s="14" t="str">
        <f t="shared" si="33"/>
        <v/>
      </c>
      <c r="S37" s="14" t="str">
        <f t="shared" si="33"/>
        <v/>
      </c>
      <c r="T37" s="14" t="str">
        <f t="shared" si="33"/>
        <v/>
      </c>
      <c r="U37" s="14" t="str">
        <f t="shared" si="33"/>
        <v/>
      </c>
      <c r="V37" s="14" t="str">
        <f t="shared" si="33"/>
        <v/>
      </c>
      <c r="W37" s="14" t="str">
        <f t="shared" si="33"/>
        <v/>
      </c>
      <c r="X37" s="14" t="str">
        <f t="shared" si="33"/>
        <v/>
      </c>
      <c r="Y37" s="14" t="str">
        <f t="shared" si="33"/>
        <v/>
      </c>
      <c r="Z37" s="14" t="str">
        <f t="shared" si="33"/>
        <v/>
      </c>
      <c r="AA37" s="14" t="str">
        <f t="shared" si="33"/>
        <v/>
      </c>
      <c r="AB37" s="14" t="str">
        <f t="shared" si="33"/>
        <v/>
      </c>
      <c r="AC37" s="14" t="str">
        <f t="shared" si="33"/>
        <v/>
      </c>
      <c r="AD37" s="14" t="str">
        <f t="shared" si="33"/>
        <v/>
      </c>
      <c r="AE37" s="14" t="str">
        <f t="shared" si="33"/>
        <v/>
      </c>
      <c r="AF37" s="14" t="str">
        <f t="shared" si="33"/>
        <v/>
      </c>
      <c r="AG37" s="14" t="str">
        <f t="shared" si="33"/>
        <v/>
      </c>
      <c r="AH37" s="14" t="str">
        <f t="shared" si="33"/>
        <v/>
      </c>
    </row>
    <row r="38" spans="1:34" x14ac:dyDescent="0.25">
      <c r="A38" s="6" t="str">
        <f>IF('covariance matrix'!B39="","",LEFT('covariance matrix'!B39,1))</f>
        <v/>
      </c>
      <c r="B38" s="5" t="str">
        <f t="shared" si="2"/>
        <v/>
      </c>
      <c r="C38" s="5" t="str">
        <f>IF(A38="","",'covariance matrix'!C39)</f>
        <v/>
      </c>
      <c r="D38" s="14">
        <v>1</v>
      </c>
      <c r="E38" s="15">
        <f>IF($D38="",0,IF(E$37="",0,IF($D38=E$37,INDEX($B$4:$C$90,$D38,2),0)))</f>
        <v>5.7439999999999998E-2</v>
      </c>
      <c r="F38" s="16">
        <f t="shared" ref="F38:AH46" si="34">IF($D38="",0,IF(F$37="",0,IF($D38=F$37,INDEX($B$4:$C$90,$D38,2),0)))</f>
        <v>0</v>
      </c>
      <c r="G38" s="16">
        <f t="shared" si="34"/>
        <v>0</v>
      </c>
      <c r="H38" s="16">
        <f t="shared" si="34"/>
        <v>0</v>
      </c>
      <c r="I38" s="16">
        <f t="shared" si="34"/>
        <v>0</v>
      </c>
      <c r="J38" s="16">
        <f t="shared" si="34"/>
        <v>0</v>
      </c>
      <c r="K38" s="16">
        <f t="shared" si="34"/>
        <v>0</v>
      </c>
      <c r="L38" s="16">
        <f t="shared" si="34"/>
        <v>0</v>
      </c>
      <c r="M38" s="16">
        <f t="shared" si="34"/>
        <v>0</v>
      </c>
      <c r="N38" s="16">
        <f t="shared" si="34"/>
        <v>0</v>
      </c>
      <c r="O38" s="16">
        <f t="shared" si="34"/>
        <v>0</v>
      </c>
      <c r="P38" s="16">
        <f t="shared" si="34"/>
        <v>0</v>
      </c>
      <c r="Q38" s="16">
        <f t="shared" si="34"/>
        <v>0</v>
      </c>
      <c r="R38" s="16">
        <f t="shared" si="34"/>
        <v>0</v>
      </c>
      <c r="S38" s="16">
        <f t="shared" si="34"/>
        <v>0</v>
      </c>
      <c r="T38" s="16">
        <f t="shared" si="34"/>
        <v>0</v>
      </c>
      <c r="U38" s="16">
        <f t="shared" si="34"/>
        <v>0</v>
      </c>
      <c r="V38" s="16">
        <f t="shared" si="34"/>
        <v>0</v>
      </c>
      <c r="W38" s="16">
        <f t="shared" si="34"/>
        <v>0</v>
      </c>
      <c r="X38" s="16">
        <f t="shared" si="34"/>
        <v>0</v>
      </c>
      <c r="Y38" s="16">
        <f t="shared" si="34"/>
        <v>0</v>
      </c>
      <c r="Z38" s="16">
        <f t="shared" si="34"/>
        <v>0</v>
      </c>
      <c r="AA38" s="16">
        <f t="shared" si="34"/>
        <v>0</v>
      </c>
      <c r="AB38" s="16">
        <f t="shared" si="34"/>
        <v>0</v>
      </c>
      <c r="AC38" s="16">
        <f t="shared" si="34"/>
        <v>0</v>
      </c>
      <c r="AD38" s="16">
        <f t="shared" si="34"/>
        <v>0</v>
      </c>
      <c r="AE38" s="16">
        <f t="shared" si="34"/>
        <v>0</v>
      </c>
      <c r="AF38" s="16">
        <f t="shared" si="34"/>
        <v>0</v>
      </c>
      <c r="AG38" s="16">
        <f t="shared" si="34"/>
        <v>0</v>
      </c>
      <c r="AH38" s="17">
        <f t="shared" si="34"/>
        <v>0</v>
      </c>
    </row>
    <row r="39" spans="1:34" x14ac:dyDescent="0.25">
      <c r="A39" s="6" t="str">
        <f>IF('covariance matrix'!B40="","",LEFT('covariance matrix'!B40,1))</f>
        <v/>
      </c>
      <c r="B39" s="5" t="str">
        <f t="shared" si="2"/>
        <v/>
      </c>
      <c r="C39" s="5" t="str">
        <f>IF(A39="","",'covariance matrix'!C40)</f>
        <v/>
      </c>
      <c r="D39" s="14">
        <f>D38+1</f>
        <v>2</v>
      </c>
      <c r="E39" s="18">
        <f t="shared" ref="E39:T62" si="35">IF($D39="",0,IF(E$37="",0,IF($D39=E$37,INDEX($B$4:$C$90,$D39,2),0)))</f>
        <v>0</v>
      </c>
      <c r="F39" s="14">
        <f t="shared" si="34"/>
        <v>3.8350000000000002E-2</v>
      </c>
      <c r="G39" s="14">
        <f t="shared" si="34"/>
        <v>0</v>
      </c>
      <c r="H39" s="14">
        <f t="shared" si="34"/>
        <v>0</v>
      </c>
      <c r="I39" s="14">
        <f t="shared" si="34"/>
        <v>0</v>
      </c>
      <c r="J39" s="14">
        <f t="shared" si="34"/>
        <v>0</v>
      </c>
      <c r="K39" s="14">
        <f t="shared" si="34"/>
        <v>0</v>
      </c>
      <c r="L39" s="14">
        <f t="shared" si="34"/>
        <v>0</v>
      </c>
      <c r="M39" s="14">
        <f t="shared" si="34"/>
        <v>0</v>
      </c>
      <c r="N39" s="14">
        <f t="shared" si="34"/>
        <v>0</v>
      </c>
      <c r="O39" s="14">
        <f t="shared" si="34"/>
        <v>0</v>
      </c>
      <c r="P39" s="14">
        <f t="shared" si="34"/>
        <v>0</v>
      </c>
      <c r="Q39" s="14">
        <f t="shared" si="34"/>
        <v>0</v>
      </c>
      <c r="R39" s="14">
        <f t="shared" si="34"/>
        <v>0</v>
      </c>
      <c r="S39" s="14">
        <f t="shared" si="34"/>
        <v>0</v>
      </c>
      <c r="T39" s="14">
        <f t="shared" si="34"/>
        <v>0</v>
      </c>
      <c r="U39" s="14">
        <f t="shared" si="34"/>
        <v>0</v>
      </c>
      <c r="V39" s="14">
        <f t="shared" si="34"/>
        <v>0</v>
      </c>
      <c r="W39" s="14">
        <f t="shared" si="34"/>
        <v>0</v>
      </c>
      <c r="X39" s="14">
        <f t="shared" si="34"/>
        <v>0</v>
      </c>
      <c r="Y39" s="14">
        <f t="shared" si="34"/>
        <v>0</v>
      </c>
      <c r="Z39" s="14">
        <f t="shared" si="34"/>
        <v>0</v>
      </c>
      <c r="AA39" s="14">
        <f t="shared" si="34"/>
        <v>0</v>
      </c>
      <c r="AB39" s="14">
        <f t="shared" si="34"/>
        <v>0</v>
      </c>
      <c r="AC39" s="14">
        <f t="shared" si="34"/>
        <v>0</v>
      </c>
      <c r="AD39" s="14">
        <f t="shared" si="34"/>
        <v>0</v>
      </c>
      <c r="AE39" s="14">
        <f t="shared" si="34"/>
        <v>0</v>
      </c>
      <c r="AF39" s="14">
        <f t="shared" si="34"/>
        <v>0</v>
      </c>
      <c r="AG39" s="14">
        <f t="shared" si="34"/>
        <v>0</v>
      </c>
      <c r="AH39" s="12">
        <f t="shared" si="34"/>
        <v>0</v>
      </c>
    </row>
    <row r="40" spans="1:34" x14ac:dyDescent="0.25">
      <c r="A40" s="6" t="str">
        <f>IF('covariance matrix'!B41="","",LEFT('covariance matrix'!B41,1))</f>
        <v/>
      </c>
      <c r="B40" s="5" t="str">
        <f t="shared" si="2"/>
        <v/>
      </c>
      <c r="C40" s="5" t="str">
        <f>IF(A40="","",'covariance matrix'!C41)</f>
        <v/>
      </c>
      <c r="D40" s="14">
        <f t="shared" ref="D40:D67" si="36">IF(D39="","",IF(D39=dim,"",D39+1))</f>
        <v>3</v>
      </c>
      <c r="E40" s="18">
        <f t="shared" si="35"/>
        <v>0</v>
      </c>
      <c r="F40" s="14">
        <f t="shared" si="34"/>
        <v>0</v>
      </c>
      <c r="G40" s="14">
        <f t="shared" si="34"/>
        <v>2.9180000000000001E-2</v>
      </c>
      <c r="H40" s="14">
        <f t="shared" si="34"/>
        <v>0</v>
      </c>
      <c r="I40" s="14">
        <f t="shared" si="34"/>
        <v>0</v>
      </c>
      <c r="J40" s="14">
        <f t="shared" si="34"/>
        <v>0</v>
      </c>
      <c r="K40" s="14">
        <f t="shared" si="34"/>
        <v>0</v>
      </c>
      <c r="L40" s="14">
        <f t="shared" si="34"/>
        <v>0</v>
      </c>
      <c r="M40" s="14">
        <f t="shared" si="34"/>
        <v>0</v>
      </c>
      <c r="N40" s="14">
        <f t="shared" si="34"/>
        <v>0</v>
      </c>
      <c r="O40" s="14">
        <f t="shared" si="34"/>
        <v>0</v>
      </c>
      <c r="P40" s="14">
        <f t="shared" si="34"/>
        <v>0</v>
      </c>
      <c r="Q40" s="14">
        <f t="shared" si="34"/>
        <v>0</v>
      </c>
      <c r="R40" s="14">
        <f t="shared" si="34"/>
        <v>0</v>
      </c>
      <c r="S40" s="14">
        <f t="shared" si="34"/>
        <v>0</v>
      </c>
      <c r="T40" s="14">
        <f t="shared" si="34"/>
        <v>0</v>
      </c>
      <c r="U40" s="14">
        <f t="shared" si="34"/>
        <v>0</v>
      </c>
      <c r="V40" s="14">
        <f t="shared" si="34"/>
        <v>0</v>
      </c>
      <c r="W40" s="14">
        <f t="shared" si="34"/>
        <v>0</v>
      </c>
      <c r="X40" s="14">
        <f t="shared" si="34"/>
        <v>0</v>
      </c>
      <c r="Y40" s="14">
        <f t="shared" si="34"/>
        <v>0</v>
      </c>
      <c r="Z40" s="14">
        <f t="shared" si="34"/>
        <v>0</v>
      </c>
      <c r="AA40" s="14">
        <f t="shared" si="34"/>
        <v>0</v>
      </c>
      <c r="AB40" s="14">
        <f t="shared" si="34"/>
        <v>0</v>
      </c>
      <c r="AC40" s="14">
        <f t="shared" si="34"/>
        <v>0</v>
      </c>
      <c r="AD40" s="14">
        <f t="shared" si="34"/>
        <v>0</v>
      </c>
      <c r="AE40" s="14">
        <f t="shared" si="34"/>
        <v>0</v>
      </c>
      <c r="AF40" s="14">
        <f t="shared" si="34"/>
        <v>0</v>
      </c>
      <c r="AG40" s="14">
        <f t="shared" si="34"/>
        <v>0</v>
      </c>
      <c r="AH40" s="12">
        <f t="shared" si="34"/>
        <v>0</v>
      </c>
    </row>
    <row r="41" spans="1:34" x14ac:dyDescent="0.25">
      <c r="A41" s="6" t="str">
        <f>IF('covariance matrix'!B42="","",LEFT('covariance matrix'!B42,1))</f>
        <v/>
      </c>
      <c r="B41" s="5" t="str">
        <f t="shared" si="2"/>
        <v/>
      </c>
      <c r="C41" s="5" t="str">
        <f>IF(A41="","",'covariance matrix'!C42)</f>
        <v/>
      </c>
      <c r="D41" s="14">
        <f t="shared" si="36"/>
        <v>4</v>
      </c>
      <c r="E41" s="18">
        <f t="shared" si="35"/>
        <v>0</v>
      </c>
      <c r="F41" s="14">
        <f t="shared" si="34"/>
        <v>0</v>
      </c>
      <c r="G41" s="14">
        <f t="shared" si="34"/>
        <v>0</v>
      </c>
      <c r="H41" s="14">
        <f t="shared" si="34"/>
        <v>2.9420000000000002E-2</v>
      </c>
      <c r="I41" s="14">
        <f t="shared" si="34"/>
        <v>0</v>
      </c>
      <c r="J41" s="14">
        <f t="shared" si="34"/>
        <v>0</v>
      </c>
      <c r="K41" s="14">
        <f t="shared" si="34"/>
        <v>0</v>
      </c>
      <c r="L41" s="14">
        <f t="shared" si="34"/>
        <v>0</v>
      </c>
      <c r="M41" s="14">
        <f t="shared" si="34"/>
        <v>0</v>
      </c>
      <c r="N41" s="14">
        <f t="shared" si="34"/>
        <v>0</v>
      </c>
      <c r="O41" s="14">
        <f t="shared" si="34"/>
        <v>0</v>
      </c>
      <c r="P41" s="14">
        <f t="shared" si="34"/>
        <v>0</v>
      </c>
      <c r="Q41" s="14">
        <f t="shared" si="34"/>
        <v>0</v>
      </c>
      <c r="R41" s="14">
        <f t="shared" si="34"/>
        <v>0</v>
      </c>
      <c r="S41" s="14">
        <f t="shared" si="34"/>
        <v>0</v>
      </c>
      <c r="T41" s="14">
        <f t="shared" si="34"/>
        <v>0</v>
      </c>
      <c r="U41" s="14">
        <f t="shared" si="34"/>
        <v>0</v>
      </c>
      <c r="V41" s="14">
        <f t="shared" si="34"/>
        <v>0</v>
      </c>
      <c r="W41" s="14">
        <f t="shared" si="34"/>
        <v>0</v>
      </c>
      <c r="X41" s="14">
        <f t="shared" si="34"/>
        <v>0</v>
      </c>
      <c r="Y41" s="14">
        <f t="shared" si="34"/>
        <v>0</v>
      </c>
      <c r="Z41" s="14">
        <f t="shared" si="34"/>
        <v>0</v>
      </c>
      <c r="AA41" s="14">
        <f t="shared" si="34"/>
        <v>0</v>
      </c>
      <c r="AB41" s="14">
        <f t="shared" si="34"/>
        <v>0</v>
      </c>
      <c r="AC41" s="14">
        <f t="shared" si="34"/>
        <v>0</v>
      </c>
      <c r="AD41" s="14">
        <f t="shared" si="34"/>
        <v>0</v>
      </c>
      <c r="AE41" s="14">
        <f t="shared" si="34"/>
        <v>0</v>
      </c>
      <c r="AF41" s="14">
        <f t="shared" si="34"/>
        <v>0</v>
      </c>
      <c r="AG41" s="14">
        <f t="shared" si="34"/>
        <v>0</v>
      </c>
      <c r="AH41" s="12">
        <f t="shared" si="34"/>
        <v>0</v>
      </c>
    </row>
    <row r="42" spans="1:34" x14ac:dyDescent="0.25">
      <c r="A42" s="6" t="str">
        <f>IF('covariance matrix'!B43="","",LEFT('covariance matrix'!B43,1))</f>
        <v/>
      </c>
      <c r="B42" s="5" t="str">
        <f t="shared" si="2"/>
        <v/>
      </c>
      <c r="C42" s="5" t="str">
        <f>IF(A42="","",'covariance matrix'!C43)</f>
        <v/>
      </c>
      <c r="D42" s="14">
        <f t="shared" si="36"/>
        <v>5</v>
      </c>
      <c r="E42" s="18">
        <f t="shared" si="35"/>
        <v>0</v>
      </c>
      <c r="F42" s="14">
        <f t="shared" si="34"/>
        <v>0</v>
      </c>
      <c r="G42" s="14">
        <f t="shared" si="34"/>
        <v>0</v>
      </c>
      <c r="H42" s="14">
        <f t="shared" si="34"/>
        <v>0</v>
      </c>
      <c r="I42" s="14">
        <f t="shared" si="34"/>
        <v>1.191E-2</v>
      </c>
      <c r="J42" s="14">
        <f t="shared" si="34"/>
        <v>0</v>
      </c>
      <c r="K42" s="14">
        <f t="shared" si="34"/>
        <v>0</v>
      </c>
      <c r="L42" s="14">
        <f t="shared" si="34"/>
        <v>0</v>
      </c>
      <c r="M42" s="14">
        <f t="shared" si="34"/>
        <v>0</v>
      </c>
      <c r="N42" s="14">
        <f t="shared" si="34"/>
        <v>0</v>
      </c>
      <c r="O42" s="14">
        <f t="shared" si="34"/>
        <v>0</v>
      </c>
      <c r="P42" s="14">
        <f t="shared" si="34"/>
        <v>0</v>
      </c>
      <c r="Q42" s="14">
        <f t="shared" si="34"/>
        <v>0</v>
      </c>
      <c r="R42" s="14">
        <f t="shared" si="34"/>
        <v>0</v>
      </c>
      <c r="S42" s="14">
        <f t="shared" si="34"/>
        <v>0</v>
      </c>
      <c r="T42" s="14">
        <f t="shared" si="34"/>
        <v>0</v>
      </c>
      <c r="U42" s="14">
        <f t="shared" si="34"/>
        <v>0</v>
      </c>
      <c r="V42" s="14">
        <f t="shared" si="34"/>
        <v>0</v>
      </c>
      <c r="W42" s="14">
        <f t="shared" si="34"/>
        <v>0</v>
      </c>
      <c r="X42" s="14">
        <f t="shared" si="34"/>
        <v>0</v>
      </c>
      <c r="Y42" s="14">
        <f t="shared" si="34"/>
        <v>0</v>
      </c>
      <c r="Z42" s="14">
        <f t="shared" si="34"/>
        <v>0</v>
      </c>
      <c r="AA42" s="14">
        <f t="shared" si="34"/>
        <v>0</v>
      </c>
      <c r="AB42" s="14">
        <f t="shared" si="34"/>
        <v>0</v>
      </c>
      <c r="AC42" s="14">
        <f t="shared" si="34"/>
        <v>0</v>
      </c>
      <c r="AD42" s="14">
        <f t="shared" si="34"/>
        <v>0</v>
      </c>
      <c r="AE42" s="14">
        <f t="shared" si="34"/>
        <v>0</v>
      </c>
      <c r="AF42" s="14">
        <f t="shared" si="34"/>
        <v>0</v>
      </c>
      <c r="AG42" s="14">
        <f t="shared" si="34"/>
        <v>0</v>
      </c>
      <c r="AH42" s="12">
        <f t="shared" si="34"/>
        <v>0</v>
      </c>
    </row>
    <row r="43" spans="1:34" x14ac:dyDescent="0.25">
      <c r="A43" s="6" t="str">
        <f>IF('covariance matrix'!B44="","",LEFT('covariance matrix'!B44,1))</f>
        <v/>
      </c>
      <c r="B43" s="5" t="str">
        <f t="shared" si="2"/>
        <v/>
      </c>
      <c r="C43" s="5" t="str">
        <f>IF(A43="","",'covariance matrix'!C44)</f>
        <v/>
      </c>
      <c r="D43" s="14">
        <f t="shared" si="36"/>
        <v>6</v>
      </c>
      <c r="E43" s="18">
        <f t="shared" si="35"/>
        <v>0</v>
      </c>
      <c r="F43" s="14">
        <f t="shared" si="34"/>
        <v>0</v>
      </c>
      <c r="G43" s="14">
        <f t="shared" si="34"/>
        <v>0</v>
      </c>
      <c r="H43" s="14">
        <f t="shared" si="34"/>
        <v>0</v>
      </c>
      <c r="I43" s="14">
        <f t="shared" si="34"/>
        <v>0</v>
      </c>
      <c r="J43" s="14">
        <f t="shared" si="34"/>
        <v>2.2919999999999999E-2</v>
      </c>
      <c r="K43" s="14">
        <f t="shared" si="34"/>
        <v>0</v>
      </c>
      <c r="L43" s="14">
        <f t="shared" si="34"/>
        <v>0</v>
      </c>
      <c r="M43" s="14">
        <f t="shared" si="34"/>
        <v>0</v>
      </c>
      <c r="N43" s="14">
        <f t="shared" si="34"/>
        <v>0</v>
      </c>
      <c r="O43" s="14">
        <f t="shared" si="34"/>
        <v>0</v>
      </c>
      <c r="P43" s="14">
        <f t="shared" si="34"/>
        <v>0</v>
      </c>
      <c r="Q43" s="14">
        <f t="shared" si="34"/>
        <v>0</v>
      </c>
      <c r="R43" s="14">
        <f t="shared" si="34"/>
        <v>0</v>
      </c>
      <c r="S43" s="14">
        <f t="shared" si="34"/>
        <v>0</v>
      </c>
      <c r="T43" s="14">
        <f t="shared" si="34"/>
        <v>0</v>
      </c>
      <c r="U43" s="14">
        <f t="shared" si="34"/>
        <v>0</v>
      </c>
      <c r="V43" s="14">
        <f t="shared" si="34"/>
        <v>0</v>
      </c>
      <c r="W43" s="14">
        <f t="shared" si="34"/>
        <v>0</v>
      </c>
      <c r="X43" s="14">
        <f t="shared" si="34"/>
        <v>0</v>
      </c>
      <c r="Y43" s="14">
        <f t="shared" si="34"/>
        <v>0</v>
      </c>
      <c r="Z43" s="14">
        <f t="shared" si="34"/>
        <v>0</v>
      </c>
      <c r="AA43" s="14">
        <f t="shared" si="34"/>
        <v>0</v>
      </c>
      <c r="AB43" s="14">
        <f t="shared" si="34"/>
        <v>0</v>
      </c>
      <c r="AC43" s="14">
        <f t="shared" si="34"/>
        <v>0</v>
      </c>
      <c r="AD43" s="14">
        <f t="shared" si="34"/>
        <v>0</v>
      </c>
      <c r="AE43" s="14">
        <f t="shared" si="34"/>
        <v>0</v>
      </c>
      <c r="AF43" s="14">
        <f t="shared" si="34"/>
        <v>0</v>
      </c>
      <c r="AG43" s="14">
        <f t="shared" si="34"/>
        <v>0</v>
      </c>
      <c r="AH43" s="12">
        <f t="shared" si="34"/>
        <v>0</v>
      </c>
    </row>
    <row r="44" spans="1:34" x14ac:dyDescent="0.25">
      <c r="A44" s="6" t="str">
        <f>IF('covariance matrix'!B45="","",LEFT('covariance matrix'!B45,1))</f>
        <v/>
      </c>
      <c r="B44" s="5" t="str">
        <f t="shared" si="2"/>
        <v/>
      </c>
      <c r="C44" s="5" t="str">
        <f>IF(A44="","",'covariance matrix'!C45)</f>
        <v/>
      </c>
      <c r="D44" s="14">
        <f t="shared" si="36"/>
        <v>7</v>
      </c>
      <c r="E44" s="18">
        <f t="shared" si="35"/>
        <v>0</v>
      </c>
      <c r="F44" s="14">
        <f t="shared" si="34"/>
        <v>0</v>
      </c>
      <c r="G44" s="14">
        <f t="shared" si="34"/>
        <v>0</v>
      </c>
      <c r="H44" s="14">
        <f t="shared" si="34"/>
        <v>0</v>
      </c>
      <c r="I44" s="14">
        <f t="shared" si="34"/>
        <v>0</v>
      </c>
      <c r="J44" s="14">
        <f t="shared" si="34"/>
        <v>0</v>
      </c>
      <c r="K44" s="14">
        <f t="shared" si="34"/>
        <v>1.12E-2</v>
      </c>
      <c r="L44" s="14">
        <f t="shared" si="34"/>
        <v>0</v>
      </c>
      <c r="M44" s="14">
        <f t="shared" si="34"/>
        <v>0</v>
      </c>
      <c r="N44" s="14">
        <f t="shared" si="34"/>
        <v>0</v>
      </c>
      <c r="O44" s="14">
        <f t="shared" si="34"/>
        <v>0</v>
      </c>
      <c r="P44" s="14">
        <f t="shared" si="34"/>
        <v>0</v>
      </c>
      <c r="Q44" s="14">
        <f t="shared" si="34"/>
        <v>0</v>
      </c>
      <c r="R44" s="14">
        <f t="shared" si="34"/>
        <v>0</v>
      </c>
      <c r="S44" s="14">
        <f t="shared" si="34"/>
        <v>0</v>
      </c>
      <c r="T44" s="14">
        <f t="shared" si="34"/>
        <v>0</v>
      </c>
      <c r="U44" s="14">
        <f t="shared" si="34"/>
        <v>0</v>
      </c>
      <c r="V44" s="14">
        <f t="shared" si="34"/>
        <v>0</v>
      </c>
      <c r="W44" s="14">
        <f t="shared" si="34"/>
        <v>0</v>
      </c>
      <c r="X44" s="14">
        <f t="shared" si="34"/>
        <v>0</v>
      </c>
      <c r="Y44" s="14">
        <f t="shared" si="34"/>
        <v>0</v>
      </c>
      <c r="Z44" s="14">
        <f t="shared" si="34"/>
        <v>0</v>
      </c>
      <c r="AA44" s="14">
        <f t="shared" si="34"/>
        <v>0</v>
      </c>
      <c r="AB44" s="14">
        <f t="shared" si="34"/>
        <v>0</v>
      </c>
      <c r="AC44" s="14">
        <f t="shared" si="34"/>
        <v>0</v>
      </c>
      <c r="AD44" s="14">
        <f t="shared" si="34"/>
        <v>0</v>
      </c>
      <c r="AE44" s="14">
        <f t="shared" si="34"/>
        <v>0</v>
      </c>
      <c r="AF44" s="14">
        <f t="shared" si="34"/>
        <v>0</v>
      </c>
      <c r="AG44" s="14">
        <f t="shared" si="34"/>
        <v>0</v>
      </c>
      <c r="AH44" s="12">
        <f t="shared" si="34"/>
        <v>0</v>
      </c>
    </row>
    <row r="45" spans="1:34" x14ac:dyDescent="0.25">
      <c r="A45" s="6" t="str">
        <f>IF('covariance matrix'!B46="","",LEFT('covariance matrix'!B46,1))</f>
        <v/>
      </c>
      <c r="B45" s="5" t="str">
        <f t="shared" si="2"/>
        <v/>
      </c>
      <c r="C45" s="5" t="str">
        <f>IF(A45="","",'covariance matrix'!C46)</f>
        <v/>
      </c>
      <c r="D45" s="14">
        <f t="shared" si="36"/>
        <v>8</v>
      </c>
      <c r="E45" s="18">
        <f t="shared" si="35"/>
        <v>0</v>
      </c>
      <c r="F45" s="14">
        <f t="shared" si="34"/>
        <v>0</v>
      </c>
      <c r="G45" s="14">
        <f t="shared" si="34"/>
        <v>0</v>
      </c>
      <c r="H45" s="14">
        <f t="shared" si="34"/>
        <v>0</v>
      </c>
      <c r="I45" s="14">
        <f t="shared" si="34"/>
        <v>0</v>
      </c>
      <c r="J45" s="14">
        <f t="shared" si="34"/>
        <v>0</v>
      </c>
      <c r="K45" s="14">
        <f t="shared" si="34"/>
        <v>0</v>
      </c>
      <c r="L45" s="14">
        <f t="shared" si="34"/>
        <v>1.149E-2</v>
      </c>
      <c r="M45" s="14">
        <f t="shared" si="34"/>
        <v>0</v>
      </c>
      <c r="N45" s="14">
        <f t="shared" si="34"/>
        <v>0</v>
      </c>
      <c r="O45" s="14">
        <f t="shared" si="34"/>
        <v>0</v>
      </c>
      <c r="P45" s="14">
        <f t="shared" si="34"/>
        <v>0</v>
      </c>
      <c r="Q45" s="14">
        <f t="shared" si="34"/>
        <v>0</v>
      </c>
      <c r="R45" s="14">
        <f t="shared" si="34"/>
        <v>0</v>
      </c>
      <c r="S45" s="14">
        <f t="shared" si="34"/>
        <v>0</v>
      </c>
      <c r="T45" s="14">
        <f t="shared" si="34"/>
        <v>0</v>
      </c>
      <c r="U45" s="14">
        <f t="shared" si="34"/>
        <v>0</v>
      </c>
      <c r="V45" s="14">
        <f t="shared" si="34"/>
        <v>0</v>
      </c>
      <c r="W45" s="14">
        <f t="shared" si="34"/>
        <v>0</v>
      </c>
      <c r="X45" s="14">
        <f t="shared" si="34"/>
        <v>0</v>
      </c>
      <c r="Y45" s="14">
        <f t="shared" si="34"/>
        <v>0</v>
      </c>
      <c r="Z45" s="14">
        <f t="shared" si="34"/>
        <v>0</v>
      </c>
      <c r="AA45" s="14">
        <f t="shared" si="34"/>
        <v>0</v>
      </c>
      <c r="AB45" s="14">
        <f t="shared" si="34"/>
        <v>0</v>
      </c>
      <c r="AC45" s="14">
        <f t="shared" si="34"/>
        <v>0</v>
      </c>
      <c r="AD45" s="14">
        <f t="shared" si="34"/>
        <v>0</v>
      </c>
      <c r="AE45" s="14">
        <f t="shared" si="34"/>
        <v>0</v>
      </c>
      <c r="AF45" s="14">
        <f t="shared" si="34"/>
        <v>0</v>
      </c>
      <c r="AG45" s="14">
        <f t="shared" si="34"/>
        <v>0</v>
      </c>
      <c r="AH45" s="12">
        <f t="shared" si="34"/>
        <v>0</v>
      </c>
    </row>
    <row r="46" spans="1:34" x14ac:dyDescent="0.25">
      <c r="A46" s="6" t="str">
        <f>IF('covariance matrix'!B47="","",LEFT('covariance matrix'!B47,1))</f>
        <v/>
      </c>
      <c r="B46" s="5"/>
      <c r="C46" s="5" t="str">
        <f>IF(A46="","",'covariance matrix'!C47)</f>
        <v/>
      </c>
      <c r="D46" s="14">
        <f t="shared" si="36"/>
        <v>9</v>
      </c>
      <c r="E46" s="18">
        <f t="shared" si="35"/>
        <v>0</v>
      </c>
      <c r="F46" s="14">
        <f t="shared" si="34"/>
        <v>0</v>
      </c>
      <c r="G46" s="14">
        <f t="shared" si="34"/>
        <v>0</v>
      </c>
      <c r="H46" s="14">
        <f t="shared" si="34"/>
        <v>0</v>
      </c>
      <c r="I46" s="14">
        <f t="shared" si="34"/>
        <v>0</v>
      </c>
      <c r="J46" s="14">
        <f t="shared" si="34"/>
        <v>0</v>
      </c>
      <c r="K46" s="14">
        <f t="shared" si="34"/>
        <v>0</v>
      </c>
      <c r="L46" s="14">
        <f t="shared" si="34"/>
        <v>0</v>
      </c>
      <c r="M46" s="14">
        <f t="shared" si="34"/>
        <v>1.192E-2</v>
      </c>
      <c r="N46" s="14">
        <f t="shared" si="34"/>
        <v>0</v>
      </c>
      <c r="O46" s="14">
        <f t="shared" si="34"/>
        <v>0</v>
      </c>
      <c r="P46" s="14">
        <f t="shared" si="34"/>
        <v>0</v>
      </c>
      <c r="Q46" s="14">
        <f t="shared" si="34"/>
        <v>0</v>
      </c>
      <c r="R46" s="14">
        <f t="shared" si="34"/>
        <v>0</v>
      </c>
      <c r="S46" s="14">
        <f t="shared" si="34"/>
        <v>0</v>
      </c>
      <c r="T46" s="14">
        <f t="shared" si="34"/>
        <v>0</v>
      </c>
      <c r="U46" s="14">
        <f t="shared" si="34"/>
        <v>0</v>
      </c>
      <c r="V46" s="14">
        <f t="shared" si="34"/>
        <v>0</v>
      </c>
      <c r="W46" s="14">
        <f t="shared" si="34"/>
        <v>0</v>
      </c>
      <c r="X46" s="14">
        <f t="shared" si="34"/>
        <v>0</v>
      </c>
      <c r="Y46" s="14">
        <f t="shared" si="34"/>
        <v>0</v>
      </c>
      <c r="Z46" s="14">
        <f t="shared" si="34"/>
        <v>0</v>
      </c>
      <c r="AA46" s="14">
        <f t="shared" si="34"/>
        <v>0</v>
      </c>
      <c r="AB46" s="14">
        <f t="shared" si="34"/>
        <v>0</v>
      </c>
      <c r="AC46" s="14">
        <f t="shared" ref="AC46:AH46" si="37">IF($D46="",0,IF(AC$37="",0,IF($D46=AC$37,INDEX($B$4:$C$90,$D46,2),0)))</f>
        <v>0</v>
      </c>
      <c r="AD46" s="14">
        <f t="shared" si="37"/>
        <v>0</v>
      </c>
      <c r="AE46" s="14">
        <f t="shared" si="37"/>
        <v>0</v>
      </c>
      <c r="AF46" s="14">
        <f t="shared" si="37"/>
        <v>0</v>
      </c>
      <c r="AG46" s="14">
        <f t="shared" si="37"/>
        <v>0</v>
      </c>
      <c r="AH46" s="12">
        <f t="shared" si="37"/>
        <v>0</v>
      </c>
    </row>
    <row r="47" spans="1:34" x14ac:dyDescent="0.25">
      <c r="A47" s="6" t="str">
        <f>IF('covariance matrix'!B48="","",LEFT('covariance matrix'!B48,1))</f>
        <v/>
      </c>
      <c r="B47" s="5" t="str">
        <f t="shared" si="2"/>
        <v/>
      </c>
      <c r="C47" s="5" t="str">
        <f>IF(A47="","",'covariance matrix'!C48)</f>
        <v/>
      </c>
      <c r="D47" s="14">
        <f t="shared" si="36"/>
        <v>10</v>
      </c>
      <c r="E47" s="18">
        <f t="shared" si="35"/>
        <v>0</v>
      </c>
      <c r="F47" s="14">
        <f t="shared" si="35"/>
        <v>0</v>
      </c>
      <c r="G47" s="14">
        <f t="shared" si="35"/>
        <v>0</v>
      </c>
      <c r="H47" s="14">
        <f t="shared" si="35"/>
        <v>0</v>
      </c>
      <c r="I47" s="14">
        <f t="shared" si="35"/>
        <v>0</v>
      </c>
      <c r="J47" s="14">
        <f t="shared" si="35"/>
        <v>0</v>
      </c>
      <c r="K47" s="14">
        <f t="shared" si="35"/>
        <v>0</v>
      </c>
      <c r="L47" s="14">
        <f t="shared" si="35"/>
        <v>0</v>
      </c>
      <c r="M47" s="14">
        <f t="shared" si="35"/>
        <v>0</v>
      </c>
      <c r="N47" s="14">
        <f t="shared" si="35"/>
        <v>9.3530000000000002E-3</v>
      </c>
      <c r="O47" s="14">
        <f t="shared" si="35"/>
        <v>0</v>
      </c>
      <c r="P47" s="14">
        <f t="shared" si="35"/>
        <v>0</v>
      </c>
      <c r="Q47" s="14">
        <f t="shared" si="35"/>
        <v>0</v>
      </c>
      <c r="R47" s="14">
        <f t="shared" si="35"/>
        <v>0</v>
      </c>
      <c r="S47" s="14">
        <f t="shared" si="35"/>
        <v>0</v>
      </c>
      <c r="T47" s="14">
        <f t="shared" si="35"/>
        <v>0</v>
      </c>
      <c r="U47" s="14">
        <f t="shared" ref="U47:AH67" si="38">IF($D47="",0,IF(U$37="",0,IF($D47=U$37,INDEX($B$4:$C$90,$D47,2),0)))</f>
        <v>0</v>
      </c>
      <c r="V47" s="14">
        <f t="shared" si="38"/>
        <v>0</v>
      </c>
      <c r="W47" s="14">
        <f t="shared" si="38"/>
        <v>0</v>
      </c>
      <c r="X47" s="14">
        <f t="shared" si="38"/>
        <v>0</v>
      </c>
      <c r="Y47" s="14">
        <f t="shared" si="38"/>
        <v>0</v>
      </c>
      <c r="Z47" s="14">
        <f t="shared" si="38"/>
        <v>0</v>
      </c>
      <c r="AA47" s="14">
        <f t="shared" si="38"/>
        <v>0</v>
      </c>
      <c r="AB47" s="14">
        <f t="shared" si="38"/>
        <v>0</v>
      </c>
      <c r="AC47" s="14">
        <f t="shared" si="38"/>
        <v>0</v>
      </c>
      <c r="AD47" s="14">
        <f t="shared" si="38"/>
        <v>0</v>
      </c>
      <c r="AE47" s="14">
        <f t="shared" si="38"/>
        <v>0</v>
      </c>
      <c r="AF47" s="14">
        <f t="shared" si="38"/>
        <v>0</v>
      </c>
      <c r="AG47" s="14">
        <f t="shared" si="38"/>
        <v>0</v>
      </c>
      <c r="AH47" s="12">
        <f t="shared" si="38"/>
        <v>0</v>
      </c>
    </row>
    <row r="48" spans="1:34" x14ac:dyDescent="0.25">
      <c r="A48" s="6" t="str">
        <f>IF('covariance matrix'!B49="","",LEFT('covariance matrix'!B49,1))</f>
        <v/>
      </c>
      <c r="B48" s="5" t="str">
        <f t="shared" si="2"/>
        <v/>
      </c>
      <c r="C48" s="5" t="str">
        <f>IF(A48="","",'covariance matrix'!C49)</f>
        <v/>
      </c>
      <c r="D48" s="14" t="str">
        <f t="shared" si="36"/>
        <v/>
      </c>
      <c r="E48" s="18">
        <f t="shared" si="35"/>
        <v>0</v>
      </c>
      <c r="F48" s="14">
        <f t="shared" si="35"/>
        <v>0</v>
      </c>
      <c r="G48" s="14">
        <f t="shared" si="35"/>
        <v>0</v>
      </c>
      <c r="H48" s="14">
        <f t="shared" si="35"/>
        <v>0</v>
      </c>
      <c r="I48" s="14">
        <f t="shared" si="35"/>
        <v>0</v>
      </c>
      <c r="J48" s="14">
        <f t="shared" si="35"/>
        <v>0</v>
      </c>
      <c r="K48" s="14">
        <f t="shared" si="35"/>
        <v>0</v>
      </c>
      <c r="L48" s="14">
        <f t="shared" si="35"/>
        <v>0</v>
      </c>
      <c r="M48" s="14">
        <f t="shared" si="35"/>
        <v>0</v>
      </c>
      <c r="N48" s="14">
        <f t="shared" si="35"/>
        <v>0</v>
      </c>
      <c r="O48" s="14">
        <f t="shared" si="35"/>
        <v>0</v>
      </c>
      <c r="P48" s="14">
        <f t="shared" si="35"/>
        <v>0</v>
      </c>
      <c r="Q48" s="14">
        <f t="shared" si="35"/>
        <v>0</v>
      </c>
      <c r="R48" s="14">
        <f t="shared" si="35"/>
        <v>0</v>
      </c>
      <c r="S48" s="14">
        <f t="shared" si="35"/>
        <v>0</v>
      </c>
      <c r="T48" s="14">
        <f t="shared" si="35"/>
        <v>0</v>
      </c>
      <c r="U48" s="14">
        <f t="shared" si="38"/>
        <v>0</v>
      </c>
      <c r="V48" s="14">
        <f t="shared" si="38"/>
        <v>0</v>
      </c>
      <c r="W48" s="14">
        <f t="shared" si="38"/>
        <v>0</v>
      </c>
      <c r="X48" s="14">
        <f t="shared" si="38"/>
        <v>0</v>
      </c>
      <c r="Y48" s="14">
        <f t="shared" si="38"/>
        <v>0</v>
      </c>
      <c r="Z48" s="14">
        <f t="shared" si="38"/>
        <v>0</v>
      </c>
      <c r="AA48" s="14">
        <f t="shared" si="38"/>
        <v>0</v>
      </c>
      <c r="AB48" s="14">
        <f t="shared" si="38"/>
        <v>0</v>
      </c>
      <c r="AC48" s="14">
        <f t="shared" si="38"/>
        <v>0</v>
      </c>
      <c r="AD48" s="14">
        <f t="shared" si="38"/>
        <v>0</v>
      </c>
      <c r="AE48" s="14">
        <f t="shared" si="38"/>
        <v>0</v>
      </c>
      <c r="AF48" s="14">
        <f t="shared" si="38"/>
        <v>0</v>
      </c>
      <c r="AG48" s="14">
        <f t="shared" si="38"/>
        <v>0</v>
      </c>
      <c r="AH48" s="12">
        <f t="shared" si="38"/>
        <v>0</v>
      </c>
    </row>
    <row r="49" spans="1:34" x14ac:dyDescent="0.25">
      <c r="A49" s="6" t="str">
        <f>IF('covariance matrix'!B50="","",LEFT('covariance matrix'!B50,1))</f>
        <v/>
      </c>
      <c r="B49" s="5" t="str">
        <f t="shared" si="2"/>
        <v/>
      </c>
      <c r="C49" s="5" t="str">
        <f>IF(A49="","",'covariance matrix'!C50)</f>
        <v/>
      </c>
      <c r="D49" s="14" t="str">
        <f t="shared" si="36"/>
        <v/>
      </c>
      <c r="E49" s="18">
        <f t="shared" si="35"/>
        <v>0</v>
      </c>
      <c r="F49" s="14">
        <f t="shared" si="35"/>
        <v>0</v>
      </c>
      <c r="G49" s="14">
        <f t="shared" si="35"/>
        <v>0</v>
      </c>
      <c r="H49" s="14">
        <f t="shared" si="35"/>
        <v>0</v>
      </c>
      <c r="I49" s="14">
        <f t="shared" si="35"/>
        <v>0</v>
      </c>
      <c r="J49" s="14">
        <f t="shared" si="35"/>
        <v>0</v>
      </c>
      <c r="K49" s="14">
        <f t="shared" si="35"/>
        <v>0</v>
      </c>
      <c r="L49" s="14">
        <f t="shared" si="35"/>
        <v>0</v>
      </c>
      <c r="M49" s="14">
        <f t="shared" si="35"/>
        <v>0</v>
      </c>
      <c r="N49" s="14">
        <f t="shared" si="35"/>
        <v>0</v>
      </c>
      <c r="O49" s="14">
        <f t="shared" si="35"/>
        <v>0</v>
      </c>
      <c r="P49" s="14">
        <f t="shared" si="35"/>
        <v>0</v>
      </c>
      <c r="Q49" s="14">
        <f t="shared" si="35"/>
        <v>0</v>
      </c>
      <c r="R49" s="14">
        <f t="shared" si="35"/>
        <v>0</v>
      </c>
      <c r="S49" s="14">
        <f t="shared" si="35"/>
        <v>0</v>
      </c>
      <c r="T49" s="14">
        <f t="shared" si="35"/>
        <v>0</v>
      </c>
      <c r="U49" s="14">
        <f t="shared" si="38"/>
        <v>0</v>
      </c>
      <c r="V49" s="14">
        <f t="shared" si="38"/>
        <v>0</v>
      </c>
      <c r="W49" s="14">
        <f t="shared" si="38"/>
        <v>0</v>
      </c>
      <c r="X49" s="14">
        <f t="shared" si="38"/>
        <v>0</v>
      </c>
      <c r="Y49" s="14">
        <f t="shared" si="38"/>
        <v>0</v>
      </c>
      <c r="Z49" s="14">
        <f t="shared" si="38"/>
        <v>0</v>
      </c>
      <c r="AA49" s="14">
        <f t="shared" si="38"/>
        <v>0</v>
      </c>
      <c r="AB49" s="14">
        <f t="shared" si="38"/>
        <v>0</v>
      </c>
      <c r="AC49" s="14">
        <f t="shared" si="38"/>
        <v>0</v>
      </c>
      <c r="AD49" s="14">
        <f t="shared" si="38"/>
        <v>0</v>
      </c>
      <c r="AE49" s="14">
        <f t="shared" si="38"/>
        <v>0</v>
      </c>
      <c r="AF49" s="14">
        <f t="shared" si="38"/>
        <v>0</v>
      </c>
      <c r="AG49" s="14">
        <f t="shared" si="38"/>
        <v>0</v>
      </c>
      <c r="AH49" s="12">
        <f t="shared" si="38"/>
        <v>0</v>
      </c>
    </row>
    <row r="50" spans="1:34" x14ac:dyDescent="0.25">
      <c r="A50" s="6" t="str">
        <f>IF('covariance matrix'!B51="","",LEFT('covariance matrix'!B51,1))</f>
        <v/>
      </c>
      <c r="B50" s="5" t="str">
        <f t="shared" si="2"/>
        <v/>
      </c>
      <c r="C50" s="5" t="str">
        <f>IF(A50="","",'covariance matrix'!C51)</f>
        <v/>
      </c>
      <c r="D50" s="14" t="str">
        <f t="shared" si="36"/>
        <v/>
      </c>
      <c r="E50" s="18">
        <f t="shared" si="35"/>
        <v>0</v>
      </c>
      <c r="F50" s="14">
        <f t="shared" si="35"/>
        <v>0</v>
      </c>
      <c r="G50" s="14">
        <f t="shared" si="35"/>
        <v>0</v>
      </c>
      <c r="H50" s="14">
        <f t="shared" si="35"/>
        <v>0</v>
      </c>
      <c r="I50" s="14">
        <f t="shared" si="35"/>
        <v>0</v>
      </c>
      <c r="J50" s="14">
        <f t="shared" si="35"/>
        <v>0</v>
      </c>
      <c r="K50" s="14">
        <f t="shared" si="35"/>
        <v>0</v>
      </c>
      <c r="L50" s="14">
        <f t="shared" si="35"/>
        <v>0</v>
      </c>
      <c r="M50" s="14">
        <f t="shared" si="35"/>
        <v>0</v>
      </c>
      <c r="N50" s="14">
        <f t="shared" si="35"/>
        <v>0</v>
      </c>
      <c r="O50" s="14">
        <f t="shared" si="35"/>
        <v>0</v>
      </c>
      <c r="P50" s="14">
        <f t="shared" si="35"/>
        <v>0</v>
      </c>
      <c r="Q50" s="14">
        <f t="shared" si="35"/>
        <v>0</v>
      </c>
      <c r="R50" s="14">
        <f t="shared" si="35"/>
        <v>0</v>
      </c>
      <c r="S50" s="14">
        <f t="shared" si="35"/>
        <v>0</v>
      </c>
      <c r="T50" s="14">
        <f t="shared" si="35"/>
        <v>0</v>
      </c>
      <c r="U50" s="14">
        <f t="shared" si="38"/>
        <v>0</v>
      </c>
      <c r="V50" s="14">
        <f t="shared" si="38"/>
        <v>0</v>
      </c>
      <c r="W50" s="14">
        <f t="shared" si="38"/>
        <v>0</v>
      </c>
      <c r="X50" s="14">
        <f t="shared" si="38"/>
        <v>0</v>
      </c>
      <c r="Y50" s="14">
        <f t="shared" si="38"/>
        <v>0</v>
      </c>
      <c r="Z50" s="14">
        <f t="shared" si="38"/>
        <v>0</v>
      </c>
      <c r="AA50" s="14">
        <f t="shared" si="38"/>
        <v>0</v>
      </c>
      <c r="AB50" s="14">
        <f t="shared" si="38"/>
        <v>0</v>
      </c>
      <c r="AC50" s="14">
        <f t="shared" si="38"/>
        <v>0</v>
      </c>
      <c r="AD50" s="14">
        <f t="shared" si="38"/>
        <v>0</v>
      </c>
      <c r="AE50" s="14">
        <f t="shared" si="38"/>
        <v>0</v>
      </c>
      <c r="AF50" s="14">
        <f t="shared" si="38"/>
        <v>0</v>
      </c>
      <c r="AG50" s="14">
        <f t="shared" si="38"/>
        <v>0</v>
      </c>
      <c r="AH50" s="12">
        <f t="shared" si="38"/>
        <v>0</v>
      </c>
    </row>
    <row r="51" spans="1:34" x14ac:dyDescent="0.25">
      <c r="A51" s="6" t="str">
        <f>IF('covariance matrix'!B52="","",LEFT('covariance matrix'!B52,1))</f>
        <v/>
      </c>
      <c r="B51" s="5" t="str">
        <f t="shared" si="2"/>
        <v/>
      </c>
      <c r="C51" s="5" t="str">
        <f>IF(A51="","",'covariance matrix'!C52)</f>
        <v/>
      </c>
      <c r="D51" s="14" t="str">
        <f t="shared" si="36"/>
        <v/>
      </c>
      <c r="E51" s="18">
        <f t="shared" si="35"/>
        <v>0</v>
      </c>
      <c r="F51" s="14">
        <f t="shared" si="35"/>
        <v>0</v>
      </c>
      <c r="G51" s="14">
        <f t="shared" si="35"/>
        <v>0</v>
      </c>
      <c r="H51" s="14">
        <f t="shared" si="35"/>
        <v>0</v>
      </c>
      <c r="I51" s="14">
        <f t="shared" si="35"/>
        <v>0</v>
      </c>
      <c r="J51" s="14">
        <f t="shared" si="35"/>
        <v>0</v>
      </c>
      <c r="K51" s="14">
        <f t="shared" si="35"/>
        <v>0</v>
      </c>
      <c r="L51" s="14">
        <f t="shared" si="35"/>
        <v>0</v>
      </c>
      <c r="M51" s="14">
        <f t="shared" si="35"/>
        <v>0</v>
      </c>
      <c r="N51" s="14">
        <f t="shared" si="35"/>
        <v>0</v>
      </c>
      <c r="O51" s="14">
        <f t="shared" si="35"/>
        <v>0</v>
      </c>
      <c r="P51" s="14">
        <f t="shared" si="35"/>
        <v>0</v>
      </c>
      <c r="Q51" s="14">
        <f t="shared" si="35"/>
        <v>0</v>
      </c>
      <c r="R51" s="14">
        <f t="shared" si="35"/>
        <v>0</v>
      </c>
      <c r="S51" s="14">
        <f t="shared" si="35"/>
        <v>0</v>
      </c>
      <c r="T51" s="14">
        <f t="shared" si="35"/>
        <v>0</v>
      </c>
      <c r="U51" s="14">
        <f t="shared" si="38"/>
        <v>0</v>
      </c>
      <c r="V51" s="14">
        <f t="shared" si="38"/>
        <v>0</v>
      </c>
      <c r="W51" s="14">
        <f t="shared" si="38"/>
        <v>0</v>
      </c>
      <c r="X51" s="14">
        <f t="shared" si="38"/>
        <v>0</v>
      </c>
      <c r="Y51" s="14">
        <f t="shared" si="38"/>
        <v>0</v>
      </c>
      <c r="Z51" s="14">
        <f t="shared" si="38"/>
        <v>0</v>
      </c>
      <c r="AA51" s="14">
        <f t="shared" si="38"/>
        <v>0</v>
      </c>
      <c r="AB51" s="14">
        <f t="shared" si="38"/>
        <v>0</v>
      </c>
      <c r="AC51" s="14">
        <f t="shared" si="38"/>
        <v>0</v>
      </c>
      <c r="AD51" s="14">
        <f t="shared" si="38"/>
        <v>0</v>
      </c>
      <c r="AE51" s="14">
        <f t="shared" si="38"/>
        <v>0</v>
      </c>
      <c r="AF51" s="14">
        <f t="shared" si="38"/>
        <v>0</v>
      </c>
      <c r="AG51" s="14">
        <f t="shared" si="38"/>
        <v>0</v>
      </c>
      <c r="AH51" s="12">
        <f t="shared" si="38"/>
        <v>0</v>
      </c>
    </row>
    <row r="52" spans="1:34" x14ac:dyDescent="0.25">
      <c r="A52" s="6" t="str">
        <f>IF('covariance matrix'!B53="","",LEFT('covariance matrix'!B53,1))</f>
        <v/>
      </c>
      <c r="B52" s="5" t="str">
        <f t="shared" si="2"/>
        <v/>
      </c>
      <c r="C52" s="5" t="str">
        <f>IF(A52="","",'covariance matrix'!C53)</f>
        <v/>
      </c>
      <c r="D52" s="14" t="str">
        <f t="shared" si="36"/>
        <v/>
      </c>
      <c r="E52" s="18">
        <f t="shared" si="35"/>
        <v>0</v>
      </c>
      <c r="F52" s="14">
        <f t="shared" si="35"/>
        <v>0</v>
      </c>
      <c r="G52" s="14">
        <f t="shared" si="35"/>
        <v>0</v>
      </c>
      <c r="H52" s="14">
        <f t="shared" si="35"/>
        <v>0</v>
      </c>
      <c r="I52" s="14">
        <f t="shared" si="35"/>
        <v>0</v>
      </c>
      <c r="J52" s="14">
        <f t="shared" si="35"/>
        <v>0</v>
      </c>
      <c r="K52" s="14">
        <f t="shared" si="35"/>
        <v>0</v>
      </c>
      <c r="L52" s="14">
        <f t="shared" si="35"/>
        <v>0</v>
      </c>
      <c r="M52" s="14">
        <f t="shared" si="35"/>
        <v>0</v>
      </c>
      <c r="N52" s="14">
        <f t="shared" si="35"/>
        <v>0</v>
      </c>
      <c r="O52" s="14">
        <f t="shared" si="35"/>
        <v>0</v>
      </c>
      <c r="P52" s="14">
        <f t="shared" si="35"/>
        <v>0</v>
      </c>
      <c r="Q52" s="14">
        <f t="shared" si="35"/>
        <v>0</v>
      </c>
      <c r="R52" s="14">
        <f t="shared" si="35"/>
        <v>0</v>
      </c>
      <c r="S52" s="14">
        <f t="shared" si="35"/>
        <v>0</v>
      </c>
      <c r="T52" s="14">
        <f t="shared" si="35"/>
        <v>0</v>
      </c>
      <c r="U52" s="14">
        <f t="shared" si="38"/>
        <v>0</v>
      </c>
      <c r="V52" s="14">
        <f t="shared" si="38"/>
        <v>0</v>
      </c>
      <c r="W52" s="14">
        <f t="shared" si="38"/>
        <v>0</v>
      </c>
      <c r="X52" s="14">
        <f t="shared" si="38"/>
        <v>0</v>
      </c>
      <c r="Y52" s="14">
        <f t="shared" si="38"/>
        <v>0</v>
      </c>
      <c r="Z52" s="14">
        <f t="shared" si="38"/>
        <v>0</v>
      </c>
      <c r="AA52" s="14">
        <f t="shared" si="38"/>
        <v>0</v>
      </c>
      <c r="AB52" s="14">
        <f t="shared" si="38"/>
        <v>0</v>
      </c>
      <c r="AC52" s="14">
        <f t="shared" si="38"/>
        <v>0</v>
      </c>
      <c r="AD52" s="14">
        <f t="shared" si="38"/>
        <v>0</v>
      </c>
      <c r="AE52" s="14">
        <f t="shared" si="38"/>
        <v>0</v>
      </c>
      <c r="AF52" s="14">
        <f t="shared" si="38"/>
        <v>0</v>
      </c>
      <c r="AG52" s="14">
        <f t="shared" si="38"/>
        <v>0</v>
      </c>
      <c r="AH52" s="12">
        <f t="shared" si="38"/>
        <v>0</v>
      </c>
    </row>
    <row r="53" spans="1:34" x14ac:dyDescent="0.25">
      <c r="A53" s="6" t="str">
        <f>IF('covariance matrix'!B54="","",LEFT('covariance matrix'!B54,1))</f>
        <v/>
      </c>
      <c r="B53" s="5" t="str">
        <f t="shared" si="2"/>
        <v/>
      </c>
      <c r="C53" s="5" t="str">
        <f>IF(A53="","",'covariance matrix'!C54)</f>
        <v/>
      </c>
      <c r="D53" s="14" t="str">
        <f t="shared" si="36"/>
        <v/>
      </c>
      <c r="E53" s="18">
        <f t="shared" si="35"/>
        <v>0</v>
      </c>
      <c r="F53" s="14">
        <f t="shared" si="35"/>
        <v>0</v>
      </c>
      <c r="G53" s="14">
        <f t="shared" si="35"/>
        <v>0</v>
      </c>
      <c r="H53" s="14">
        <f t="shared" si="35"/>
        <v>0</v>
      </c>
      <c r="I53" s="14">
        <f t="shared" si="35"/>
        <v>0</v>
      </c>
      <c r="J53" s="14">
        <f t="shared" si="35"/>
        <v>0</v>
      </c>
      <c r="K53" s="14">
        <f t="shared" si="35"/>
        <v>0</v>
      </c>
      <c r="L53" s="14">
        <f t="shared" si="35"/>
        <v>0</v>
      </c>
      <c r="M53" s="14">
        <f t="shared" si="35"/>
        <v>0</v>
      </c>
      <c r="N53" s="14">
        <f t="shared" si="35"/>
        <v>0</v>
      </c>
      <c r="O53" s="14">
        <f t="shared" si="35"/>
        <v>0</v>
      </c>
      <c r="P53" s="14">
        <f t="shared" si="35"/>
        <v>0</v>
      </c>
      <c r="Q53" s="14">
        <f t="shared" si="35"/>
        <v>0</v>
      </c>
      <c r="R53" s="14">
        <f t="shared" si="35"/>
        <v>0</v>
      </c>
      <c r="S53" s="14">
        <f t="shared" si="35"/>
        <v>0</v>
      </c>
      <c r="T53" s="14">
        <f t="shared" si="35"/>
        <v>0</v>
      </c>
      <c r="U53" s="14">
        <f t="shared" si="38"/>
        <v>0</v>
      </c>
      <c r="V53" s="14">
        <f t="shared" si="38"/>
        <v>0</v>
      </c>
      <c r="W53" s="14">
        <f t="shared" si="38"/>
        <v>0</v>
      </c>
      <c r="X53" s="14">
        <f t="shared" si="38"/>
        <v>0</v>
      </c>
      <c r="Y53" s="14">
        <f t="shared" si="38"/>
        <v>0</v>
      </c>
      <c r="Z53" s="14">
        <f t="shared" si="38"/>
        <v>0</v>
      </c>
      <c r="AA53" s="14">
        <f t="shared" si="38"/>
        <v>0</v>
      </c>
      <c r="AB53" s="14">
        <f t="shared" si="38"/>
        <v>0</v>
      </c>
      <c r="AC53" s="14">
        <f t="shared" si="38"/>
        <v>0</v>
      </c>
      <c r="AD53" s="14">
        <f t="shared" si="38"/>
        <v>0</v>
      </c>
      <c r="AE53" s="14">
        <f t="shared" si="38"/>
        <v>0</v>
      </c>
      <c r="AF53" s="14">
        <f t="shared" si="38"/>
        <v>0</v>
      </c>
      <c r="AG53" s="14">
        <f t="shared" si="38"/>
        <v>0</v>
      </c>
      <c r="AH53" s="12">
        <f t="shared" si="38"/>
        <v>0</v>
      </c>
    </row>
    <row r="54" spans="1:34" x14ac:dyDescent="0.25">
      <c r="A54" s="6" t="str">
        <f>IF('covariance matrix'!B55="","",LEFT('covariance matrix'!B55,1))</f>
        <v/>
      </c>
      <c r="B54" s="5" t="str">
        <f t="shared" si="2"/>
        <v/>
      </c>
      <c r="C54" s="5" t="str">
        <f>IF(A54="","",'covariance matrix'!C55)</f>
        <v/>
      </c>
      <c r="D54" s="14" t="str">
        <f t="shared" si="36"/>
        <v/>
      </c>
      <c r="E54" s="18">
        <f t="shared" si="35"/>
        <v>0</v>
      </c>
      <c r="F54" s="14">
        <f t="shared" si="35"/>
        <v>0</v>
      </c>
      <c r="G54" s="14">
        <f t="shared" si="35"/>
        <v>0</v>
      </c>
      <c r="H54" s="14">
        <f t="shared" si="35"/>
        <v>0</v>
      </c>
      <c r="I54" s="14">
        <f t="shared" si="35"/>
        <v>0</v>
      </c>
      <c r="J54" s="14">
        <f t="shared" si="35"/>
        <v>0</v>
      </c>
      <c r="K54" s="14">
        <f t="shared" si="35"/>
        <v>0</v>
      </c>
      <c r="L54" s="14">
        <f t="shared" si="35"/>
        <v>0</v>
      </c>
      <c r="M54" s="14">
        <f t="shared" si="35"/>
        <v>0</v>
      </c>
      <c r="N54" s="14">
        <f t="shared" si="35"/>
        <v>0</v>
      </c>
      <c r="O54" s="14">
        <f t="shared" si="35"/>
        <v>0</v>
      </c>
      <c r="P54" s="14">
        <f t="shared" si="35"/>
        <v>0</v>
      </c>
      <c r="Q54" s="14">
        <f t="shared" si="35"/>
        <v>0</v>
      </c>
      <c r="R54" s="14">
        <f t="shared" si="35"/>
        <v>0</v>
      </c>
      <c r="S54" s="14">
        <f t="shared" si="35"/>
        <v>0</v>
      </c>
      <c r="T54" s="14">
        <f t="shared" si="35"/>
        <v>0</v>
      </c>
      <c r="U54" s="14">
        <f t="shared" si="38"/>
        <v>0</v>
      </c>
      <c r="V54" s="14">
        <f t="shared" si="38"/>
        <v>0</v>
      </c>
      <c r="W54" s="14">
        <f t="shared" si="38"/>
        <v>0</v>
      </c>
      <c r="X54" s="14">
        <f t="shared" si="38"/>
        <v>0</v>
      </c>
      <c r="Y54" s="14">
        <f t="shared" si="38"/>
        <v>0</v>
      </c>
      <c r="Z54" s="14">
        <f t="shared" si="38"/>
        <v>0</v>
      </c>
      <c r="AA54" s="14">
        <f t="shared" si="38"/>
        <v>0</v>
      </c>
      <c r="AB54" s="14">
        <f t="shared" si="38"/>
        <v>0</v>
      </c>
      <c r="AC54" s="14">
        <f t="shared" si="38"/>
        <v>0</v>
      </c>
      <c r="AD54" s="14">
        <f t="shared" si="38"/>
        <v>0</v>
      </c>
      <c r="AE54" s="14">
        <f t="shared" si="38"/>
        <v>0</v>
      </c>
      <c r="AF54" s="14">
        <f t="shared" si="38"/>
        <v>0</v>
      </c>
      <c r="AG54" s="14">
        <f t="shared" si="38"/>
        <v>0</v>
      </c>
      <c r="AH54" s="12">
        <f t="shared" si="38"/>
        <v>0</v>
      </c>
    </row>
    <row r="55" spans="1:34" x14ac:dyDescent="0.25">
      <c r="A55" s="6" t="str">
        <f>IF('covariance matrix'!B56="","",LEFT('covariance matrix'!B56,1))</f>
        <v/>
      </c>
      <c r="B55" s="5" t="str">
        <f t="shared" si="2"/>
        <v/>
      </c>
      <c r="C55" s="5" t="str">
        <f>IF(A55="","",'covariance matrix'!C56)</f>
        <v/>
      </c>
      <c r="D55" s="14" t="str">
        <f t="shared" si="36"/>
        <v/>
      </c>
      <c r="E55" s="18">
        <f t="shared" si="35"/>
        <v>0</v>
      </c>
      <c r="F55" s="14">
        <f t="shared" si="35"/>
        <v>0</v>
      </c>
      <c r="G55" s="14">
        <f t="shared" si="35"/>
        <v>0</v>
      </c>
      <c r="H55" s="14">
        <f t="shared" si="35"/>
        <v>0</v>
      </c>
      <c r="I55" s="14">
        <f t="shared" si="35"/>
        <v>0</v>
      </c>
      <c r="J55" s="14">
        <f t="shared" si="35"/>
        <v>0</v>
      </c>
      <c r="K55" s="14">
        <f t="shared" si="35"/>
        <v>0</v>
      </c>
      <c r="L55" s="14">
        <f t="shared" si="35"/>
        <v>0</v>
      </c>
      <c r="M55" s="14">
        <f t="shared" si="35"/>
        <v>0</v>
      </c>
      <c r="N55" s="14">
        <f t="shared" si="35"/>
        <v>0</v>
      </c>
      <c r="O55" s="14">
        <f t="shared" si="35"/>
        <v>0</v>
      </c>
      <c r="P55" s="14">
        <f t="shared" si="35"/>
        <v>0</v>
      </c>
      <c r="Q55" s="14">
        <f t="shared" si="35"/>
        <v>0</v>
      </c>
      <c r="R55" s="14">
        <f t="shared" si="35"/>
        <v>0</v>
      </c>
      <c r="S55" s="14">
        <f t="shared" si="35"/>
        <v>0</v>
      </c>
      <c r="T55" s="14">
        <f t="shared" si="35"/>
        <v>0</v>
      </c>
      <c r="U55" s="14">
        <f t="shared" si="38"/>
        <v>0</v>
      </c>
      <c r="V55" s="14">
        <f t="shared" si="38"/>
        <v>0</v>
      </c>
      <c r="W55" s="14">
        <f t="shared" si="38"/>
        <v>0</v>
      </c>
      <c r="X55" s="14">
        <f t="shared" si="38"/>
        <v>0</v>
      </c>
      <c r="Y55" s="14">
        <f t="shared" si="38"/>
        <v>0</v>
      </c>
      <c r="Z55" s="14">
        <f t="shared" si="38"/>
        <v>0</v>
      </c>
      <c r="AA55" s="14">
        <f t="shared" si="38"/>
        <v>0</v>
      </c>
      <c r="AB55" s="14">
        <f t="shared" si="38"/>
        <v>0</v>
      </c>
      <c r="AC55" s="14">
        <f t="shared" si="38"/>
        <v>0</v>
      </c>
      <c r="AD55" s="14">
        <f t="shared" si="38"/>
        <v>0</v>
      </c>
      <c r="AE55" s="14">
        <f t="shared" si="38"/>
        <v>0</v>
      </c>
      <c r="AF55" s="14">
        <f t="shared" si="38"/>
        <v>0</v>
      </c>
      <c r="AG55" s="14">
        <f t="shared" si="38"/>
        <v>0</v>
      </c>
      <c r="AH55" s="12">
        <f t="shared" si="38"/>
        <v>0</v>
      </c>
    </row>
    <row r="56" spans="1:34" x14ac:dyDescent="0.25">
      <c r="A56" s="6" t="str">
        <f>IF('covariance matrix'!B57="","",LEFT('covariance matrix'!B57,1))</f>
        <v/>
      </c>
      <c r="B56" s="5" t="str">
        <f t="shared" si="2"/>
        <v/>
      </c>
      <c r="C56" s="5" t="str">
        <f>IF(A56="","",'covariance matrix'!C57)</f>
        <v/>
      </c>
      <c r="D56" s="14" t="str">
        <f t="shared" si="36"/>
        <v/>
      </c>
      <c r="E56" s="18">
        <f t="shared" si="35"/>
        <v>0</v>
      </c>
      <c r="F56" s="14">
        <f t="shared" si="35"/>
        <v>0</v>
      </c>
      <c r="G56" s="14">
        <f t="shared" si="35"/>
        <v>0</v>
      </c>
      <c r="H56" s="14">
        <f t="shared" si="35"/>
        <v>0</v>
      </c>
      <c r="I56" s="14">
        <f t="shared" si="35"/>
        <v>0</v>
      </c>
      <c r="J56" s="14">
        <f t="shared" si="35"/>
        <v>0</v>
      </c>
      <c r="K56" s="14">
        <f t="shared" si="35"/>
        <v>0</v>
      </c>
      <c r="L56" s="14">
        <f t="shared" si="35"/>
        <v>0</v>
      </c>
      <c r="M56" s="14">
        <f t="shared" si="35"/>
        <v>0</v>
      </c>
      <c r="N56" s="14">
        <f t="shared" si="35"/>
        <v>0</v>
      </c>
      <c r="O56" s="14">
        <f t="shared" si="35"/>
        <v>0</v>
      </c>
      <c r="P56" s="14">
        <f t="shared" si="35"/>
        <v>0</v>
      </c>
      <c r="Q56" s="14">
        <f t="shared" si="35"/>
        <v>0</v>
      </c>
      <c r="R56" s="14">
        <f t="shared" si="35"/>
        <v>0</v>
      </c>
      <c r="S56" s="14">
        <f t="shared" si="35"/>
        <v>0</v>
      </c>
      <c r="T56" s="14">
        <f t="shared" si="35"/>
        <v>0</v>
      </c>
      <c r="U56" s="14">
        <f t="shared" si="38"/>
        <v>0</v>
      </c>
      <c r="V56" s="14">
        <f t="shared" si="38"/>
        <v>0</v>
      </c>
      <c r="W56" s="14">
        <f t="shared" si="38"/>
        <v>0</v>
      </c>
      <c r="X56" s="14">
        <f t="shared" si="38"/>
        <v>0</v>
      </c>
      <c r="Y56" s="14">
        <f t="shared" si="38"/>
        <v>0</v>
      </c>
      <c r="Z56" s="14">
        <f t="shared" si="38"/>
        <v>0</v>
      </c>
      <c r="AA56" s="14">
        <f t="shared" si="38"/>
        <v>0</v>
      </c>
      <c r="AB56" s="14">
        <f t="shared" si="38"/>
        <v>0</v>
      </c>
      <c r="AC56" s="14">
        <f t="shared" si="38"/>
        <v>0</v>
      </c>
      <c r="AD56" s="14">
        <f t="shared" si="38"/>
        <v>0</v>
      </c>
      <c r="AE56" s="14">
        <f t="shared" si="38"/>
        <v>0</v>
      </c>
      <c r="AF56" s="14">
        <f t="shared" si="38"/>
        <v>0</v>
      </c>
      <c r="AG56" s="14">
        <f t="shared" si="38"/>
        <v>0</v>
      </c>
      <c r="AH56" s="12">
        <f t="shared" si="38"/>
        <v>0</v>
      </c>
    </row>
    <row r="57" spans="1:34" x14ac:dyDescent="0.25">
      <c r="A57" s="6" t="str">
        <f>IF('covariance matrix'!B58="","",LEFT('covariance matrix'!B58,1))</f>
        <v/>
      </c>
      <c r="B57" s="5" t="str">
        <f t="shared" si="2"/>
        <v/>
      </c>
      <c r="C57" s="5" t="str">
        <f>IF(A57="","",'covariance matrix'!C58)</f>
        <v/>
      </c>
      <c r="D57" s="14" t="str">
        <f t="shared" si="36"/>
        <v/>
      </c>
      <c r="E57" s="18">
        <f t="shared" si="35"/>
        <v>0</v>
      </c>
      <c r="F57" s="14">
        <f t="shared" si="35"/>
        <v>0</v>
      </c>
      <c r="G57" s="14">
        <f t="shared" si="35"/>
        <v>0</v>
      </c>
      <c r="H57" s="14">
        <f t="shared" si="35"/>
        <v>0</v>
      </c>
      <c r="I57" s="14">
        <f t="shared" si="35"/>
        <v>0</v>
      </c>
      <c r="J57" s="14">
        <f t="shared" si="35"/>
        <v>0</v>
      </c>
      <c r="K57" s="14">
        <f t="shared" si="35"/>
        <v>0</v>
      </c>
      <c r="L57" s="14">
        <f t="shared" si="35"/>
        <v>0</v>
      </c>
      <c r="M57" s="14">
        <f t="shared" si="35"/>
        <v>0</v>
      </c>
      <c r="N57" s="14">
        <f t="shared" si="35"/>
        <v>0</v>
      </c>
      <c r="O57" s="14">
        <f t="shared" si="35"/>
        <v>0</v>
      </c>
      <c r="P57" s="14">
        <f t="shared" si="35"/>
        <v>0</v>
      </c>
      <c r="Q57" s="14">
        <f t="shared" si="35"/>
        <v>0</v>
      </c>
      <c r="R57" s="14">
        <f t="shared" si="35"/>
        <v>0</v>
      </c>
      <c r="S57" s="14">
        <f t="shared" si="35"/>
        <v>0</v>
      </c>
      <c r="T57" s="14">
        <f t="shared" si="35"/>
        <v>0</v>
      </c>
      <c r="U57" s="14">
        <f t="shared" si="38"/>
        <v>0</v>
      </c>
      <c r="V57" s="14">
        <f t="shared" si="38"/>
        <v>0</v>
      </c>
      <c r="W57" s="14">
        <f t="shared" si="38"/>
        <v>0</v>
      </c>
      <c r="X57" s="14">
        <f t="shared" si="38"/>
        <v>0</v>
      </c>
      <c r="Y57" s="14">
        <f t="shared" si="38"/>
        <v>0</v>
      </c>
      <c r="Z57" s="14">
        <f t="shared" si="38"/>
        <v>0</v>
      </c>
      <c r="AA57" s="14">
        <f t="shared" si="38"/>
        <v>0</v>
      </c>
      <c r="AB57" s="14">
        <f t="shared" si="38"/>
        <v>0</v>
      </c>
      <c r="AC57" s="14">
        <f t="shared" si="38"/>
        <v>0</v>
      </c>
      <c r="AD57" s="14">
        <f t="shared" si="38"/>
        <v>0</v>
      </c>
      <c r="AE57" s="14">
        <f t="shared" si="38"/>
        <v>0</v>
      </c>
      <c r="AF57" s="14">
        <f t="shared" si="38"/>
        <v>0</v>
      </c>
      <c r="AG57" s="14">
        <f t="shared" si="38"/>
        <v>0</v>
      </c>
      <c r="AH57" s="12">
        <f t="shared" si="38"/>
        <v>0</v>
      </c>
    </row>
    <row r="58" spans="1:34" x14ac:dyDescent="0.25">
      <c r="A58" s="6" t="str">
        <f>IF('covariance matrix'!B59="","",LEFT('covariance matrix'!B59,1))</f>
        <v/>
      </c>
      <c r="B58" s="5" t="str">
        <f t="shared" si="2"/>
        <v/>
      </c>
      <c r="C58" s="5" t="str">
        <f>IF(A58="","",'covariance matrix'!C59)</f>
        <v/>
      </c>
      <c r="D58" s="14" t="str">
        <f t="shared" si="36"/>
        <v/>
      </c>
      <c r="E58" s="18">
        <f t="shared" si="35"/>
        <v>0</v>
      </c>
      <c r="F58" s="14">
        <f t="shared" si="35"/>
        <v>0</v>
      </c>
      <c r="G58" s="14">
        <f t="shared" si="35"/>
        <v>0</v>
      </c>
      <c r="H58" s="14">
        <f t="shared" si="35"/>
        <v>0</v>
      </c>
      <c r="I58" s="14">
        <f t="shared" si="35"/>
        <v>0</v>
      </c>
      <c r="J58" s="14">
        <f t="shared" si="35"/>
        <v>0</v>
      </c>
      <c r="K58" s="14">
        <f t="shared" si="35"/>
        <v>0</v>
      </c>
      <c r="L58" s="14">
        <f t="shared" si="35"/>
        <v>0</v>
      </c>
      <c r="M58" s="14">
        <f t="shared" si="35"/>
        <v>0</v>
      </c>
      <c r="N58" s="14">
        <f t="shared" si="35"/>
        <v>0</v>
      </c>
      <c r="O58" s="14">
        <f t="shared" si="35"/>
        <v>0</v>
      </c>
      <c r="P58" s="14">
        <f t="shared" si="35"/>
        <v>0</v>
      </c>
      <c r="Q58" s="14">
        <f t="shared" si="35"/>
        <v>0</v>
      </c>
      <c r="R58" s="14">
        <f t="shared" si="35"/>
        <v>0</v>
      </c>
      <c r="S58" s="14">
        <f t="shared" si="35"/>
        <v>0</v>
      </c>
      <c r="T58" s="14">
        <f t="shared" si="35"/>
        <v>0</v>
      </c>
      <c r="U58" s="14">
        <f t="shared" si="38"/>
        <v>0</v>
      </c>
      <c r="V58" s="14">
        <f t="shared" si="38"/>
        <v>0</v>
      </c>
      <c r="W58" s="14">
        <f t="shared" si="38"/>
        <v>0</v>
      </c>
      <c r="X58" s="14">
        <f t="shared" si="38"/>
        <v>0</v>
      </c>
      <c r="Y58" s="14">
        <f t="shared" si="38"/>
        <v>0</v>
      </c>
      <c r="Z58" s="14">
        <f t="shared" si="38"/>
        <v>0</v>
      </c>
      <c r="AA58" s="14">
        <f t="shared" si="38"/>
        <v>0</v>
      </c>
      <c r="AB58" s="14">
        <f t="shared" si="38"/>
        <v>0</v>
      </c>
      <c r="AC58" s="14">
        <f t="shared" si="38"/>
        <v>0</v>
      </c>
      <c r="AD58" s="14">
        <f t="shared" si="38"/>
        <v>0</v>
      </c>
      <c r="AE58" s="14">
        <f t="shared" si="38"/>
        <v>0</v>
      </c>
      <c r="AF58" s="14">
        <f t="shared" si="38"/>
        <v>0</v>
      </c>
      <c r="AG58" s="14">
        <f t="shared" si="38"/>
        <v>0</v>
      </c>
      <c r="AH58" s="12">
        <f t="shared" si="38"/>
        <v>0</v>
      </c>
    </row>
    <row r="59" spans="1:34" x14ac:dyDescent="0.25">
      <c r="A59" s="6" t="str">
        <f>IF('covariance matrix'!B60="","",LEFT('covariance matrix'!B60,1))</f>
        <v/>
      </c>
      <c r="B59" s="5" t="str">
        <f t="shared" si="2"/>
        <v/>
      </c>
      <c r="C59" s="5" t="str">
        <f>IF(A59="","",'covariance matrix'!C60)</f>
        <v/>
      </c>
      <c r="D59" s="14" t="str">
        <f t="shared" si="36"/>
        <v/>
      </c>
      <c r="E59" s="18">
        <f t="shared" si="35"/>
        <v>0</v>
      </c>
      <c r="F59" s="14">
        <f t="shared" si="35"/>
        <v>0</v>
      </c>
      <c r="G59" s="14">
        <f t="shared" si="35"/>
        <v>0</v>
      </c>
      <c r="H59" s="14">
        <f t="shared" si="35"/>
        <v>0</v>
      </c>
      <c r="I59" s="14">
        <f t="shared" si="35"/>
        <v>0</v>
      </c>
      <c r="J59" s="14">
        <f t="shared" si="35"/>
        <v>0</v>
      </c>
      <c r="K59" s="14">
        <f t="shared" si="35"/>
        <v>0</v>
      </c>
      <c r="L59" s="14">
        <f t="shared" si="35"/>
        <v>0</v>
      </c>
      <c r="M59" s="14">
        <f t="shared" si="35"/>
        <v>0</v>
      </c>
      <c r="N59" s="14">
        <f t="shared" si="35"/>
        <v>0</v>
      </c>
      <c r="O59" s="14">
        <f t="shared" si="35"/>
        <v>0</v>
      </c>
      <c r="P59" s="14">
        <f t="shared" si="35"/>
        <v>0</v>
      </c>
      <c r="Q59" s="14">
        <f t="shared" si="35"/>
        <v>0</v>
      </c>
      <c r="R59" s="14">
        <f t="shared" si="35"/>
        <v>0</v>
      </c>
      <c r="S59" s="14">
        <f t="shared" si="35"/>
        <v>0</v>
      </c>
      <c r="T59" s="14">
        <f t="shared" si="35"/>
        <v>0</v>
      </c>
      <c r="U59" s="14">
        <f t="shared" si="38"/>
        <v>0</v>
      </c>
      <c r="V59" s="14">
        <f t="shared" si="38"/>
        <v>0</v>
      </c>
      <c r="W59" s="14">
        <f t="shared" si="38"/>
        <v>0</v>
      </c>
      <c r="X59" s="14">
        <f t="shared" si="38"/>
        <v>0</v>
      </c>
      <c r="Y59" s="14">
        <f t="shared" si="38"/>
        <v>0</v>
      </c>
      <c r="Z59" s="14">
        <f t="shared" si="38"/>
        <v>0</v>
      </c>
      <c r="AA59" s="14">
        <f t="shared" si="38"/>
        <v>0</v>
      </c>
      <c r="AB59" s="14">
        <f t="shared" si="38"/>
        <v>0</v>
      </c>
      <c r="AC59" s="14">
        <f t="shared" si="38"/>
        <v>0</v>
      </c>
      <c r="AD59" s="14">
        <f t="shared" si="38"/>
        <v>0</v>
      </c>
      <c r="AE59" s="14">
        <f t="shared" si="38"/>
        <v>0</v>
      </c>
      <c r="AF59" s="14">
        <f t="shared" si="38"/>
        <v>0</v>
      </c>
      <c r="AG59" s="14">
        <f t="shared" si="38"/>
        <v>0</v>
      </c>
      <c r="AH59" s="12">
        <f t="shared" si="38"/>
        <v>0</v>
      </c>
    </row>
    <row r="60" spans="1:34" x14ac:dyDescent="0.25">
      <c r="A60" s="6" t="str">
        <f>IF('covariance matrix'!B61="","",LEFT('covariance matrix'!B61,1))</f>
        <v/>
      </c>
      <c r="B60" s="5" t="str">
        <f t="shared" si="2"/>
        <v/>
      </c>
      <c r="C60" s="5" t="str">
        <f>IF(A60="","",'covariance matrix'!C61)</f>
        <v/>
      </c>
      <c r="D60" s="14" t="str">
        <f t="shared" si="36"/>
        <v/>
      </c>
      <c r="E60" s="18">
        <f t="shared" si="35"/>
        <v>0</v>
      </c>
      <c r="F60" s="14">
        <f t="shared" si="35"/>
        <v>0</v>
      </c>
      <c r="G60" s="14">
        <f t="shared" si="35"/>
        <v>0</v>
      </c>
      <c r="H60" s="14">
        <f t="shared" si="35"/>
        <v>0</v>
      </c>
      <c r="I60" s="14">
        <f t="shared" si="35"/>
        <v>0</v>
      </c>
      <c r="J60" s="14">
        <f t="shared" si="35"/>
        <v>0</v>
      </c>
      <c r="K60" s="14">
        <f t="shared" si="35"/>
        <v>0</v>
      </c>
      <c r="L60" s="14">
        <f t="shared" si="35"/>
        <v>0</v>
      </c>
      <c r="M60" s="14">
        <f t="shared" si="35"/>
        <v>0</v>
      </c>
      <c r="N60" s="14">
        <f t="shared" si="35"/>
        <v>0</v>
      </c>
      <c r="O60" s="14">
        <f t="shared" si="35"/>
        <v>0</v>
      </c>
      <c r="P60" s="14">
        <f t="shared" si="35"/>
        <v>0</v>
      </c>
      <c r="Q60" s="14">
        <f t="shared" si="35"/>
        <v>0</v>
      </c>
      <c r="R60" s="14">
        <f t="shared" si="35"/>
        <v>0</v>
      </c>
      <c r="S60" s="14">
        <f t="shared" si="35"/>
        <v>0</v>
      </c>
      <c r="T60" s="14">
        <f t="shared" si="35"/>
        <v>0</v>
      </c>
      <c r="U60" s="14">
        <f t="shared" si="38"/>
        <v>0</v>
      </c>
      <c r="V60" s="14">
        <f t="shared" si="38"/>
        <v>0</v>
      </c>
      <c r="W60" s="14">
        <f t="shared" si="38"/>
        <v>0</v>
      </c>
      <c r="X60" s="14">
        <f t="shared" si="38"/>
        <v>0</v>
      </c>
      <c r="Y60" s="14">
        <f t="shared" si="38"/>
        <v>0</v>
      </c>
      <c r="Z60" s="14">
        <f t="shared" si="38"/>
        <v>0</v>
      </c>
      <c r="AA60" s="14">
        <f t="shared" si="38"/>
        <v>0</v>
      </c>
      <c r="AB60" s="14">
        <f t="shared" si="38"/>
        <v>0</v>
      </c>
      <c r="AC60" s="14">
        <f t="shared" si="38"/>
        <v>0</v>
      </c>
      <c r="AD60" s="14">
        <f t="shared" si="38"/>
        <v>0</v>
      </c>
      <c r="AE60" s="14">
        <f t="shared" si="38"/>
        <v>0</v>
      </c>
      <c r="AF60" s="14">
        <f t="shared" si="38"/>
        <v>0</v>
      </c>
      <c r="AG60" s="14">
        <f t="shared" si="38"/>
        <v>0</v>
      </c>
      <c r="AH60" s="12">
        <f t="shared" si="38"/>
        <v>0</v>
      </c>
    </row>
    <row r="61" spans="1:34" x14ac:dyDescent="0.25">
      <c r="A61" s="6" t="str">
        <f>IF('covariance matrix'!B62="","",LEFT('covariance matrix'!B62,1))</f>
        <v/>
      </c>
      <c r="B61" s="5" t="str">
        <f t="shared" si="2"/>
        <v/>
      </c>
      <c r="C61" s="5" t="str">
        <f>IF(A61="","",'covariance matrix'!C62)</f>
        <v/>
      </c>
      <c r="D61" s="14" t="str">
        <f t="shared" si="36"/>
        <v/>
      </c>
      <c r="E61" s="18">
        <f t="shared" si="35"/>
        <v>0</v>
      </c>
      <c r="F61" s="14">
        <f t="shared" si="35"/>
        <v>0</v>
      </c>
      <c r="G61" s="14">
        <f t="shared" si="35"/>
        <v>0</v>
      </c>
      <c r="H61" s="14">
        <f t="shared" si="35"/>
        <v>0</v>
      </c>
      <c r="I61" s="14">
        <f t="shared" si="35"/>
        <v>0</v>
      </c>
      <c r="J61" s="14">
        <f t="shared" si="35"/>
        <v>0</v>
      </c>
      <c r="K61" s="14">
        <f t="shared" si="35"/>
        <v>0</v>
      </c>
      <c r="L61" s="14">
        <f t="shared" si="35"/>
        <v>0</v>
      </c>
      <c r="M61" s="14">
        <f t="shared" si="35"/>
        <v>0</v>
      </c>
      <c r="N61" s="14">
        <f t="shared" si="35"/>
        <v>0</v>
      </c>
      <c r="O61" s="14">
        <f t="shared" si="35"/>
        <v>0</v>
      </c>
      <c r="P61" s="14">
        <f t="shared" si="35"/>
        <v>0</v>
      </c>
      <c r="Q61" s="14">
        <f t="shared" si="35"/>
        <v>0</v>
      </c>
      <c r="R61" s="14">
        <f t="shared" si="35"/>
        <v>0</v>
      </c>
      <c r="S61" s="14">
        <f t="shared" si="35"/>
        <v>0</v>
      </c>
      <c r="T61" s="14">
        <f t="shared" si="35"/>
        <v>0</v>
      </c>
      <c r="U61" s="14">
        <f t="shared" si="38"/>
        <v>0</v>
      </c>
      <c r="V61" s="14">
        <f t="shared" si="38"/>
        <v>0</v>
      </c>
      <c r="W61" s="14">
        <f t="shared" si="38"/>
        <v>0</v>
      </c>
      <c r="X61" s="14">
        <f t="shared" si="38"/>
        <v>0</v>
      </c>
      <c r="Y61" s="14">
        <f t="shared" si="38"/>
        <v>0</v>
      </c>
      <c r="Z61" s="14">
        <f t="shared" si="38"/>
        <v>0</v>
      </c>
      <c r="AA61" s="14">
        <f t="shared" si="38"/>
        <v>0</v>
      </c>
      <c r="AB61" s="14">
        <f t="shared" si="38"/>
        <v>0</v>
      </c>
      <c r="AC61" s="14">
        <f t="shared" si="38"/>
        <v>0</v>
      </c>
      <c r="AD61" s="14">
        <f t="shared" si="38"/>
        <v>0</v>
      </c>
      <c r="AE61" s="14">
        <f t="shared" si="38"/>
        <v>0</v>
      </c>
      <c r="AF61" s="14">
        <f t="shared" si="38"/>
        <v>0</v>
      </c>
      <c r="AG61" s="14">
        <f t="shared" si="38"/>
        <v>0</v>
      </c>
      <c r="AH61" s="12">
        <f t="shared" si="38"/>
        <v>0</v>
      </c>
    </row>
    <row r="62" spans="1:34" x14ac:dyDescent="0.25">
      <c r="A62" s="6" t="str">
        <f>IF('covariance matrix'!B63="","",LEFT('covariance matrix'!B63,1))</f>
        <v/>
      </c>
      <c r="B62" s="5" t="str">
        <f t="shared" si="2"/>
        <v/>
      </c>
      <c r="C62" s="5" t="str">
        <f>IF(A62="","",'covariance matrix'!C63)</f>
        <v/>
      </c>
      <c r="D62" s="14" t="str">
        <f t="shared" si="36"/>
        <v/>
      </c>
      <c r="E62" s="18">
        <f t="shared" si="35"/>
        <v>0</v>
      </c>
      <c r="F62" s="14">
        <f t="shared" si="35"/>
        <v>0</v>
      </c>
      <c r="G62" s="14">
        <f t="shared" si="35"/>
        <v>0</v>
      </c>
      <c r="H62" s="14">
        <f t="shared" si="35"/>
        <v>0</v>
      </c>
      <c r="I62" s="14">
        <f t="shared" si="35"/>
        <v>0</v>
      </c>
      <c r="J62" s="14">
        <f t="shared" si="35"/>
        <v>0</v>
      </c>
      <c r="K62" s="14">
        <f t="shared" si="35"/>
        <v>0</v>
      </c>
      <c r="L62" s="14">
        <f t="shared" ref="L62:AA67" si="39">IF($D62="",0,IF(L$37="",0,IF($D62=L$37,INDEX($B$4:$C$90,$D62,2),0)))</f>
        <v>0</v>
      </c>
      <c r="M62" s="14">
        <f t="shared" si="39"/>
        <v>0</v>
      </c>
      <c r="N62" s="14">
        <f t="shared" si="39"/>
        <v>0</v>
      </c>
      <c r="O62" s="14">
        <f t="shared" si="39"/>
        <v>0</v>
      </c>
      <c r="P62" s="14">
        <f t="shared" si="39"/>
        <v>0</v>
      </c>
      <c r="Q62" s="14">
        <f t="shared" si="39"/>
        <v>0</v>
      </c>
      <c r="R62" s="14">
        <f t="shared" si="39"/>
        <v>0</v>
      </c>
      <c r="S62" s="14">
        <f t="shared" si="39"/>
        <v>0</v>
      </c>
      <c r="T62" s="14">
        <f t="shared" si="39"/>
        <v>0</v>
      </c>
      <c r="U62" s="14">
        <f t="shared" si="39"/>
        <v>0</v>
      </c>
      <c r="V62" s="14">
        <f t="shared" si="39"/>
        <v>0</v>
      </c>
      <c r="W62" s="14">
        <f t="shared" si="39"/>
        <v>0</v>
      </c>
      <c r="X62" s="14">
        <f t="shared" si="39"/>
        <v>0</v>
      </c>
      <c r="Y62" s="14">
        <f t="shared" si="39"/>
        <v>0</v>
      </c>
      <c r="Z62" s="14">
        <f t="shared" si="39"/>
        <v>0</v>
      </c>
      <c r="AA62" s="14">
        <f t="shared" si="39"/>
        <v>0</v>
      </c>
      <c r="AB62" s="14">
        <f t="shared" si="38"/>
        <v>0</v>
      </c>
      <c r="AC62" s="14">
        <f t="shared" si="38"/>
        <v>0</v>
      </c>
      <c r="AD62" s="14">
        <f t="shared" si="38"/>
        <v>0</v>
      </c>
      <c r="AE62" s="14">
        <f t="shared" si="38"/>
        <v>0</v>
      </c>
      <c r="AF62" s="14">
        <f t="shared" si="38"/>
        <v>0</v>
      </c>
      <c r="AG62" s="14">
        <f t="shared" si="38"/>
        <v>0</v>
      </c>
      <c r="AH62" s="12">
        <f t="shared" si="38"/>
        <v>0</v>
      </c>
    </row>
    <row r="63" spans="1:34" x14ac:dyDescent="0.25">
      <c r="A63" s="6" t="str">
        <f>IF('covariance matrix'!B64="","",LEFT('covariance matrix'!B64,1))</f>
        <v/>
      </c>
      <c r="B63" s="5" t="str">
        <f t="shared" si="2"/>
        <v/>
      </c>
      <c r="C63" s="5" t="str">
        <f>IF(A63="","",'covariance matrix'!C64)</f>
        <v/>
      </c>
      <c r="D63" s="14" t="str">
        <f t="shared" si="36"/>
        <v/>
      </c>
      <c r="E63" s="18">
        <f t="shared" ref="E63:T67" si="40">IF($D63="",0,IF(E$37="",0,IF($D63=E$37,INDEX($B$4:$C$90,$D63,2),0)))</f>
        <v>0</v>
      </c>
      <c r="F63" s="14">
        <f t="shared" si="40"/>
        <v>0</v>
      </c>
      <c r="G63" s="14">
        <f t="shared" si="40"/>
        <v>0</v>
      </c>
      <c r="H63" s="14">
        <f t="shared" si="40"/>
        <v>0</v>
      </c>
      <c r="I63" s="14">
        <f t="shared" si="40"/>
        <v>0</v>
      </c>
      <c r="J63" s="14">
        <f t="shared" si="40"/>
        <v>0</v>
      </c>
      <c r="K63" s="14">
        <f t="shared" si="40"/>
        <v>0</v>
      </c>
      <c r="L63" s="14">
        <f t="shared" si="40"/>
        <v>0</v>
      </c>
      <c r="M63" s="14">
        <f t="shared" si="40"/>
        <v>0</v>
      </c>
      <c r="N63" s="14">
        <f t="shared" si="40"/>
        <v>0</v>
      </c>
      <c r="O63" s="14">
        <f t="shared" si="40"/>
        <v>0</v>
      </c>
      <c r="P63" s="14">
        <f t="shared" si="40"/>
        <v>0</v>
      </c>
      <c r="Q63" s="14">
        <f t="shared" si="40"/>
        <v>0</v>
      </c>
      <c r="R63" s="14">
        <f t="shared" si="40"/>
        <v>0</v>
      </c>
      <c r="S63" s="14">
        <f t="shared" si="40"/>
        <v>0</v>
      </c>
      <c r="T63" s="14">
        <f t="shared" si="40"/>
        <v>0</v>
      </c>
      <c r="U63" s="14">
        <f t="shared" si="39"/>
        <v>0</v>
      </c>
      <c r="V63" s="14">
        <f t="shared" si="39"/>
        <v>0</v>
      </c>
      <c r="W63" s="14">
        <f t="shared" si="39"/>
        <v>0</v>
      </c>
      <c r="X63" s="14">
        <f t="shared" si="39"/>
        <v>0</v>
      </c>
      <c r="Y63" s="14">
        <f t="shared" si="39"/>
        <v>0</v>
      </c>
      <c r="Z63" s="14">
        <f t="shared" si="39"/>
        <v>0</v>
      </c>
      <c r="AA63" s="14">
        <f t="shared" si="39"/>
        <v>0</v>
      </c>
      <c r="AB63" s="14">
        <f t="shared" si="38"/>
        <v>0</v>
      </c>
      <c r="AC63" s="14">
        <f t="shared" si="38"/>
        <v>0</v>
      </c>
      <c r="AD63" s="14">
        <f t="shared" si="38"/>
        <v>0</v>
      </c>
      <c r="AE63" s="14">
        <f t="shared" si="38"/>
        <v>0</v>
      </c>
      <c r="AF63" s="14">
        <f t="shared" si="38"/>
        <v>0</v>
      </c>
      <c r="AG63" s="14">
        <f t="shared" si="38"/>
        <v>0</v>
      </c>
      <c r="AH63" s="12">
        <f t="shared" si="38"/>
        <v>0</v>
      </c>
    </row>
    <row r="64" spans="1:34" x14ac:dyDescent="0.25">
      <c r="A64" s="6" t="str">
        <f>IF('covariance matrix'!B65="","",LEFT('covariance matrix'!B65,1))</f>
        <v/>
      </c>
      <c r="B64" s="5" t="str">
        <f t="shared" si="2"/>
        <v/>
      </c>
      <c r="C64" s="5" t="str">
        <f>IF(A64="","",'covariance matrix'!C65)</f>
        <v/>
      </c>
      <c r="D64" s="14" t="str">
        <f t="shared" si="36"/>
        <v/>
      </c>
      <c r="E64" s="18">
        <f t="shared" si="40"/>
        <v>0</v>
      </c>
      <c r="F64" s="14">
        <f t="shared" si="40"/>
        <v>0</v>
      </c>
      <c r="G64" s="14">
        <f t="shared" si="40"/>
        <v>0</v>
      </c>
      <c r="H64" s="14">
        <f t="shared" si="40"/>
        <v>0</v>
      </c>
      <c r="I64" s="14">
        <f t="shared" si="40"/>
        <v>0</v>
      </c>
      <c r="J64" s="14">
        <f t="shared" si="40"/>
        <v>0</v>
      </c>
      <c r="K64" s="14">
        <f t="shared" si="40"/>
        <v>0</v>
      </c>
      <c r="L64" s="14">
        <f t="shared" si="40"/>
        <v>0</v>
      </c>
      <c r="M64" s="14">
        <f t="shared" si="40"/>
        <v>0</v>
      </c>
      <c r="N64" s="14">
        <f t="shared" si="40"/>
        <v>0</v>
      </c>
      <c r="O64" s="14">
        <f t="shared" si="40"/>
        <v>0</v>
      </c>
      <c r="P64" s="14">
        <f t="shared" si="40"/>
        <v>0</v>
      </c>
      <c r="Q64" s="14">
        <f t="shared" si="40"/>
        <v>0</v>
      </c>
      <c r="R64" s="14">
        <f t="shared" si="40"/>
        <v>0</v>
      </c>
      <c r="S64" s="14">
        <f t="shared" si="40"/>
        <v>0</v>
      </c>
      <c r="T64" s="14">
        <f t="shared" si="40"/>
        <v>0</v>
      </c>
      <c r="U64" s="14">
        <f t="shared" si="39"/>
        <v>0</v>
      </c>
      <c r="V64" s="14">
        <f t="shared" si="39"/>
        <v>0</v>
      </c>
      <c r="W64" s="14">
        <f t="shared" si="39"/>
        <v>0</v>
      </c>
      <c r="X64" s="14">
        <f t="shared" si="39"/>
        <v>0</v>
      </c>
      <c r="Y64" s="14">
        <f t="shared" si="39"/>
        <v>0</v>
      </c>
      <c r="Z64" s="14">
        <f t="shared" si="39"/>
        <v>0</v>
      </c>
      <c r="AA64" s="14">
        <f t="shared" si="39"/>
        <v>0</v>
      </c>
      <c r="AB64" s="14">
        <f t="shared" si="38"/>
        <v>0</v>
      </c>
      <c r="AC64" s="14">
        <f t="shared" si="38"/>
        <v>0</v>
      </c>
      <c r="AD64" s="14">
        <f t="shared" si="38"/>
        <v>0</v>
      </c>
      <c r="AE64" s="14">
        <f t="shared" si="38"/>
        <v>0</v>
      </c>
      <c r="AF64" s="14">
        <f t="shared" si="38"/>
        <v>0</v>
      </c>
      <c r="AG64" s="14">
        <f t="shared" si="38"/>
        <v>0</v>
      </c>
      <c r="AH64" s="12">
        <f t="shared" si="38"/>
        <v>0</v>
      </c>
    </row>
    <row r="65" spans="1:34" x14ac:dyDescent="0.25">
      <c r="A65" s="6" t="str">
        <f>IF('covariance matrix'!B66="","",LEFT('covariance matrix'!B66,1))</f>
        <v/>
      </c>
      <c r="B65" s="5" t="str">
        <f t="shared" si="2"/>
        <v/>
      </c>
      <c r="C65" s="5" t="str">
        <f>IF(A65="","",'covariance matrix'!C66)</f>
        <v/>
      </c>
      <c r="D65" s="14" t="str">
        <f t="shared" si="36"/>
        <v/>
      </c>
      <c r="E65" s="18">
        <f t="shared" si="40"/>
        <v>0</v>
      </c>
      <c r="F65" s="14">
        <f t="shared" si="40"/>
        <v>0</v>
      </c>
      <c r="G65" s="14">
        <f t="shared" si="40"/>
        <v>0</v>
      </c>
      <c r="H65" s="14">
        <f t="shared" si="40"/>
        <v>0</v>
      </c>
      <c r="I65" s="14">
        <f t="shared" si="40"/>
        <v>0</v>
      </c>
      <c r="J65" s="14">
        <f t="shared" si="40"/>
        <v>0</v>
      </c>
      <c r="K65" s="14">
        <f t="shared" si="40"/>
        <v>0</v>
      </c>
      <c r="L65" s="14">
        <f t="shared" si="40"/>
        <v>0</v>
      </c>
      <c r="M65" s="14">
        <f t="shared" si="40"/>
        <v>0</v>
      </c>
      <c r="N65" s="14">
        <f t="shared" si="40"/>
        <v>0</v>
      </c>
      <c r="O65" s="14">
        <f t="shared" si="40"/>
        <v>0</v>
      </c>
      <c r="P65" s="14">
        <f t="shared" si="40"/>
        <v>0</v>
      </c>
      <c r="Q65" s="14">
        <f t="shared" si="40"/>
        <v>0</v>
      </c>
      <c r="R65" s="14">
        <f t="shared" si="40"/>
        <v>0</v>
      </c>
      <c r="S65" s="14">
        <f t="shared" si="40"/>
        <v>0</v>
      </c>
      <c r="T65" s="14">
        <f t="shared" si="40"/>
        <v>0</v>
      </c>
      <c r="U65" s="14">
        <f t="shared" si="39"/>
        <v>0</v>
      </c>
      <c r="V65" s="14">
        <f t="shared" si="39"/>
        <v>0</v>
      </c>
      <c r="W65" s="14">
        <f t="shared" si="39"/>
        <v>0</v>
      </c>
      <c r="X65" s="14">
        <f t="shared" si="39"/>
        <v>0</v>
      </c>
      <c r="Y65" s="14">
        <f t="shared" si="39"/>
        <v>0</v>
      </c>
      <c r="Z65" s="14">
        <f t="shared" si="39"/>
        <v>0</v>
      </c>
      <c r="AA65" s="14">
        <f t="shared" si="39"/>
        <v>0</v>
      </c>
      <c r="AB65" s="14">
        <f t="shared" si="38"/>
        <v>0</v>
      </c>
      <c r="AC65" s="14">
        <f t="shared" si="38"/>
        <v>0</v>
      </c>
      <c r="AD65" s="14">
        <f t="shared" si="38"/>
        <v>0</v>
      </c>
      <c r="AE65" s="14">
        <f t="shared" si="38"/>
        <v>0</v>
      </c>
      <c r="AF65" s="14">
        <f t="shared" si="38"/>
        <v>0</v>
      </c>
      <c r="AG65" s="14">
        <f t="shared" si="38"/>
        <v>0</v>
      </c>
      <c r="AH65" s="12">
        <f t="shared" si="38"/>
        <v>0</v>
      </c>
    </row>
    <row r="66" spans="1:34" x14ac:dyDescent="0.25">
      <c r="A66" s="6" t="str">
        <f>IF('covariance matrix'!B67="","",LEFT('covariance matrix'!B67,1))</f>
        <v/>
      </c>
      <c r="B66" s="5" t="str">
        <f t="shared" si="2"/>
        <v/>
      </c>
      <c r="C66" s="5" t="str">
        <f>IF(A66="","",'covariance matrix'!C67)</f>
        <v/>
      </c>
      <c r="D66" s="14" t="str">
        <f t="shared" si="36"/>
        <v/>
      </c>
      <c r="E66" s="18">
        <f t="shared" si="40"/>
        <v>0</v>
      </c>
      <c r="F66" s="14">
        <f t="shared" si="40"/>
        <v>0</v>
      </c>
      <c r="G66" s="14">
        <f t="shared" si="40"/>
        <v>0</v>
      </c>
      <c r="H66" s="14">
        <f t="shared" si="40"/>
        <v>0</v>
      </c>
      <c r="I66" s="14">
        <f t="shared" si="40"/>
        <v>0</v>
      </c>
      <c r="J66" s="14">
        <f t="shared" si="40"/>
        <v>0</v>
      </c>
      <c r="K66" s="14">
        <f t="shared" si="40"/>
        <v>0</v>
      </c>
      <c r="L66" s="14">
        <f t="shared" si="40"/>
        <v>0</v>
      </c>
      <c r="M66" s="14">
        <f t="shared" si="40"/>
        <v>0</v>
      </c>
      <c r="N66" s="14">
        <f t="shared" si="40"/>
        <v>0</v>
      </c>
      <c r="O66" s="14">
        <f t="shared" si="40"/>
        <v>0</v>
      </c>
      <c r="P66" s="14">
        <f t="shared" si="40"/>
        <v>0</v>
      </c>
      <c r="Q66" s="14">
        <f t="shared" si="40"/>
        <v>0</v>
      </c>
      <c r="R66" s="14">
        <f t="shared" si="40"/>
        <v>0</v>
      </c>
      <c r="S66" s="14">
        <f t="shared" si="40"/>
        <v>0</v>
      </c>
      <c r="T66" s="14">
        <f t="shared" si="40"/>
        <v>0</v>
      </c>
      <c r="U66" s="14">
        <f t="shared" si="39"/>
        <v>0</v>
      </c>
      <c r="V66" s="14">
        <f t="shared" si="39"/>
        <v>0</v>
      </c>
      <c r="W66" s="14">
        <f t="shared" si="39"/>
        <v>0</v>
      </c>
      <c r="X66" s="14">
        <f t="shared" si="39"/>
        <v>0</v>
      </c>
      <c r="Y66" s="14">
        <f t="shared" si="39"/>
        <v>0</v>
      </c>
      <c r="Z66" s="14">
        <f t="shared" si="39"/>
        <v>0</v>
      </c>
      <c r="AA66" s="14">
        <f t="shared" si="39"/>
        <v>0</v>
      </c>
      <c r="AB66" s="14">
        <f t="shared" si="38"/>
        <v>0</v>
      </c>
      <c r="AC66" s="14">
        <f t="shared" si="38"/>
        <v>0</v>
      </c>
      <c r="AD66" s="14">
        <f t="shared" si="38"/>
        <v>0</v>
      </c>
      <c r="AE66" s="14">
        <f t="shared" si="38"/>
        <v>0</v>
      </c>
      <c r="AF66" s="14">
        <f t="shared" si="38"/>
        <v>0</v>
      </c>
      <c r="AG66" s="14">
        <f t="shared" si="38"/>
        <v>0</v>
      </c>
      <c r="AH66" s="12">
        <f t="shared" si="38"/>
        <v>0</v>
      </c>
    </row>
    <row r="67" spans="1:34" x14ac:dyDescent="0.25">
      <c r="A67" s="6" t="str">
        <f>IF('covariance matrix'!B68="","",LEFT('covariance matrix'!B68,1))</f>
        <v/>
      </c>
      <c r="B67" s="5" t="str">
        <f t="shared" si="2"/>
        <v/>
      </c>
      <c r="C67" s="5" t="str">
        <f>IF(A67="","",'covariance matrix'!C68)</f>
        <v/>
      </c>
      <c r="D67" s="14" t="str">
        <f t="shared" si="36"/>
        <v/>
      </c>
      <c r="E67" s="19">
        <f t="shared" si="40"/>
        <v>0</v>
      </c>
      <c r="F67" s="11">
        <f t="shared" si="40"/>
        <v>0</v>
      </c>
      <c r="G67" s="11">
        <f t="shared" si="40"/>
        <v>0</v>
      </c>
      <c r="H67" s="11">
        <f t="shared" si="40"/>
        <v>0</v>
      </c>
      <c r="I67" s="11">
        <f t="shared" si="40"/>
        <v>0</v>
      </c>
      <c r="J67" s="11">
        <f t="shared" si="40"/>
        <v>0</v>
      </c>
      <c r="K67" s="11">
        <f t="shared" si="40"/>
        <v>0</v>
      </c>
      <c r="L67" s="11">
        <f t="shared" si="40"/>
        <v>0</v>
      </c>
      <c r="M67" s="11">
        <f t="shared" si="40"/>
        <v>0</v>
      </c>
      <c r="N67" s="11">
        <f t="shared" si="40"/>
        <v>0</v>
      </c>
      <c r="O67" s="11">
        <f t="shared" si="40"/>
        <v>0</v>
      </c>
      <c r="P67" s="11">
        <f t="shared" si="40"/>
        <v>0</v>
      </c>
      <c r="Q67" s="11">
        <f t="shared" si="40"/>
        <v>0</v>
      </c>
      <c r="R67" s="11">
        <f t="shared" si="40"/>
        <v>0</v>
      </c>
      <c r="S67" s="11">
        <f t="shared" si="40"/>
        <v>0</v>
      </c>
      <c r="T67" s="11">
        <f t="shared" si="40"/>
        <v>0</v>
      </c>
      <c r="U67" s="11">
        <f t="shared" si="39"/>
        <v>0</v>
      </c>
      <c r="V67" s="11">
        <f t="shared" si="39"/>
        <v>0</v>
      </c>
      <c r="W67" s="11">
        <f t="shared" si="39"/>
        <v>0</v>
      </c>
      <c r="X67" s="11">
        <f t="shared" si="39"/>
        <v>0</v>
      </c>
      <c r="Y67" s="11">
        <f t="shared" si="39"/>
        <v>0</v>
      </c>
      <c r="Z67" s="11">
        <f t="shared" si="39"/>
        <v>0</v>
      </c>
      <c r="AA67" s="11">
        <f t="shared" si="39"/>
        <v>0</v>
      </c>
      <c r="AB67" s="11">
        <f t="shared" si="38"/>
        <v>0</v>
      </c>
      <c r="AC67" s="11">
        <f t="shared" si="38"/>
        <v>0</v>
      </c>
      <c r="AD67" s="11">
        <f t="shared" si="38"/>
        <v>0</v>
      </c>
      <c r="AE67" s="11">
        <f t="shared" si="38"/>
        <v>0</v>
      </c>
      <c r="AF67" s="11">
        <f t="shared" si="38"/>
        <v>0</v>
      </c>
      <c r="AG67" s="11">
        <f t="shared" si="38"/>
        <v>0</v>
      </c>
      <c r="AH67" s="13">
        <f t="shared" si="38"/>
        <v>0</v>
      </c>
    </row>
    <row r="68" spans="1:34" x14ac:dyDescent="0.25">
      <c r="A68" s="6" t="str">
        <f>IF('covariance matrix'!B69="","",LEFT('covariance matrix'!B69,1))</f>
        <v/>
      </c>
      <c r="B68" s="5" t="str">
        <f t="shared" si="2"/>
        <v/>
      </c>
      <c r="C68" s="5" t="str">
        <f>IF(A68="","",'covariance matrix'!C69)</f>
        <v/>
      </c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</row>
    <row r="69" spans="1:34" ht="17.25" x14ac:dyDescent="0.25">
      <c r="A69" s="6" t="str">
        <f>IF('covariance matrix'!B70="","",LEFT('covariance matrix'!B70,1))</f>
        <v/>
      </c>
      <c r="B69" s="5" t="str">
        <f t="shared" si="2"/>
        <v/>
      </c>
      <c r="C69" s="5" t="str">
        <f>IF(A69="","",'covariance matrix'!C70)</f>
        <v/>
      </c>
      <c r="E69" s="14" t="s">
        <v>35</v>
      </c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1:34" x14ac:dyDescent="0.25">
      <c r="A70" s="6" t="str">
        <f>IF('covariance matrix'!B71="","",LEFT('covariance matrix'!B71,1))</f>
        <v/>
      </c>
      <c r="B70" s="5" t="str">
        <f t="shared" ref="B70:B90" si="41">IF(A70="","",IF(A70=A69,B69+1,1))</f>
        <v/>
      </c>
      <c r="C70" s="5" t="str">
        <f>IF(A70="","",'covariance matrix'!C71)</f>
        <v/>
      </c>
      <c r="E70" s="15">
        <f t="array" ref="E70:AH99">MMULT(MMULT(U,Dinv),TRANSPOSE(U))</f>
        <v>6.4651802944299994E-2</v>
      </c>
      <c r="F70" s="16">
        <v>-1.3921774644800001E-2</v>
      </c>
      <c r="G70" s="16">
        <v>-4.7154880000000003E-3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7">
        <v>0</v>
      </c>
    </row>
    <row r="71" spans="1:34" x14ac:dyDescent="0.25">
      <c r="A71" s="6" t="str">
        <f>IF('covariance matrix'!B72="","",LEFT('covariance matrix'!B72,1))</f>
        <v/>
      </c>
      <c r="B71" s="5" t="str">
        <f t="shared" si="41"/>
        <v/>
      </c>
      <c r="C71" s="5" t="str">
        <f>IF(A71="","",'covariance matrix'!C72)</f>
        <v/>
      </c>
      <c r="E71" s="18">
        <v>-1.3921774644800001E-2</v>
      </c>
      <c r="F71" s="14">
        <v>4.5059896998800003E-2</v>
      </c>
      <c r="G71" s="14">
        <v>-9.7461152250000009E-3</v>
      </c>
      <c r="H71" s="14">
        <v>-8.4582500000000005E-3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0</v>
      </c>
      <c r="AG71" s="14">
        <v>0</v>
      </c>
      <c r="AH71" s="12">
        <v>0</v>
      </c>
    </row>
    <row r="72" spans="1:34" x14ac:dyDescent="0.25">
      <c r="A72" s="6" t="str">
        <f>IF('covariance matrix'!B73="","",LEFT('covariance matrix'!B73,1))</f>
        <v/>
      </c>
      <c r="B72" s="5" t="str">
        <f t="shared" si="41"/>
        <v/>
      </c>
      <c r="C72" s="5" t="str">
        <f>IF(A72="","",'covariance matrix'!C73)</f>
        <v/>
      </c>
      <c r="E72" s="18">
        <v>-4.7154880000000003E-3</v>
      </c>
      <c r="F72" s="14">
        <v>-9.7461152250000009E-3</v>
      </c>
      <c r="G72" s="14">
        <v>3.67954956574E-2</v>
      </c>
      <c r="H72" s="14">
        <v>-7.0368698432000006E-3</v>
      </c>
      <c r="I72" s="14">
        <v>-8.9849040000000002E-3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  <c r="AD72" s="14">
        <v>0</v>
      </c>
      <c r="AE72" s="14">
        <v>0</v>
      </c>
      <c r="AF72" s="14">
        <v>0</v>
      </c>
      <c r="AG72" s="14">
        <v>0</v>
      </c>
      <c r="AH72" s="12">
        <v>0</v>
      </c>
    </row>
    <row r="73" spans="1:34" x14ac:dyDescent="0.25">
      <c r="A73" s="6" t="str">
        <f>IF('covariance matrix'!B74="","",LEFT('covariance matrix'!B74,1))</f>
        <v/>
      </c>
      <c r="B73" s="5" t="str">
        <f t="shared" si="41"/>
        <v/>
      </c>
      <c r="C73" s="5" t="str">
        <f>IF(A73="","",'covariance matrix'!C74)</f>
        <v/>
      </c>
      <c r="E73" s="18">
        <v>0</v>
      </c>
      <c r="F73" s="14">
        <v>-8.4582500000000005E-3</v>
      </c>
      <c r="G73" s="14">
        <v>-7.0368698432000006E-3</v>
      </c>
      <c r="H73" s="14">
        <v>3.1022346832399999E-2</v>
      </c>
      <c r="I73" s="14">
        <v>2.6727134304000001E-3</v>
      </c>
      <c r="J73" s="14">
        <v>-4.7100599999999994E-3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0</v>
      </c>
      <c r="AE73" s="14">
        <v>0</v>
      </c>
      <c r="AF73" s="14">
        <v>0</v>
      </c>
      <c r="AG73" s="14">
        <v>0</v>
      </c>
      <c r="AH73" s="12">
        <v>0</v>
      </c>
    </row>
    <row r="74" spans="1:34" x14ac:dyDescent="0.25">
      <c r="A74" s="6" t="str">
        <f>IF('covariance matrix'!B75="","",LEFT('covariance matrix'!B75,1))</f>
        <v/>
      </c>
      <c r="B74" s="5" t="str">
        <f t="shared" si="41"/>
        <v/>
      </c>
      <c r="C74" s="5" t="str">
        <f>IF(A74="","",'covariance matrix'!C75)</f>
        <v/>
      </c>
      <c r="E74" s="18">
        <v>0</v>
      </c>
      <c r="F74" s="14">
        <v>0</v>
      </c>
      <c r="G74" s="14">
        <v>-8.9849040000000002E-3</v>
      </c>
      <c r="H74" s="14">
        <v>2.6727134304000001E-3</v>
      </c>
      <c r="I74" s="14">
        <v>1.3818964465152002E-2</v>
      </c>
      <c r="J74" s="14">
        <v>4.4611919039999996E-3</v>
      </c>
      <c r="K74" s="14">
        <v>-4.61664E-3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2">
        <v>0</v>
      </c>
    </row>
    <row r="75" spans="1:34" x14ac:dyDescent="0.25">
      <c r="A75" s="6" t="str">
        <f>IF('covariance matrix'!B76="","",LEFT('covariance matrix'!B76,1))</f>
        <v/>
      </c>
      <c r="B75" s="5" t="str">
        <f t="shared" si="41"/>
        <v/>
      </c>
      <c r="C75" s="5" t="str">
        <f>IF(A75="","",'covariance matrix'!C76)</f>
        <v/>
      </c>
      <c r="E75" s="18">
        <v>0</v>
      </c>
      <c r="F75" s="14">
        <v>0</v>
      </c>
      <c r="G75" s="14">
        <v>0</v>
      </c>
      <c r="H75" s="14">
        <v>-4.7100599999999994E-3</v>
      </c>
      <c r="I75" s="14">
        <v>4.4611919040000005E-3</v>
      </c>
      <c r="J75" s="14">
        <v>3.2579714324500006E-2</v>
      </c>
      <c r="K75" s="14">
        <v>-7.9451818625000011E-3</v>
      </c>
      <c r="L75" s="14">
        <v>-3.1540050000000005E-3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2">
        <v>0</v>
      </c>
    </row>
    <row r="76" spans="1:34" x14ac:dyDescent="0.25">
      <c r="A76" s="6" t="str">
        <f>IF('covariance matrix'!B77="","",LEFT('covariance matrix'!B77,1))</f>
        <v/>
      </c>
      <c r="B76" s="5" t="str">
        <f t="shared" si="41"/>
        <v/>
      </c>
      <c r="C76" s="5" t="str">
        <f>IF(A76="","",'covariance matrix'!C77)</f>
        <v/>
      </c>
      <c r="E76" s="18">
        <v>0</v>
      </c>
      <c r="F76" s="14">
        <v>0</v>
      </c>
      <c r="G76" s="14">
        <v>0</v>
      </c>
      <c r="H76" s="14">
        <v>0</v>
      </c>
      <c r="I76" s="14">
        <v>-4.61664E-3</v>
      </c>
      <c r="J76" s="14">
        <v>-7.9451818625000011E-3</v>
      </c>
      <c r="K76" s="14">
        <v>1.70739877325E-2</v>
      </c>
      <c r="L76" s="14">
        <v>-6.2176338079999996E-3</v>
      </c>
      <c r="M76" s="14">
        <v>-4.0110800000000002E-3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2">
        <v>0</v>
      </c>
    </row>
    <row r="77" spans="1:34" x14ac:dyDescent="0.25">
      <c r="A77" s="6" t="str">
        <f>IF('covariance matrix'!B78="","",LEFT('covariance matrix'!B78,1))</f>
        <v/>
      </c>
      <c r="B77" s="5" t="str">
        <f t="shared" si="41"/>
        <v/>
      </c>
      <c r="C77" s="5" t="str">
        <f>IF(A77="","",'covariance matrix'!C78)</f>
        <v/>
      </c>
      <c r="E77" s="18">
        <v>0</v>
      </c>
      <c r="F77" s="14">
        <v>0</v>
      </c>
      <c r="G77" s="14">
        <v>0</v>
      </c>
      <c r="H77" s="14">
        <v>0</v>
      </c>
      <c r="I77" s="14">
        <v>0</v>
      </c>
      <c r="J77" s="14">
        <v>-3.1540050000000005E-3</v>
      </c>
      <c r="K77" s="14">
        <v>-6.2176338079999996E-3</v>
      </c>
      <c r="L77" s="14">
        <v>1.2343062978730002E-2</v>
      </c>
      <c r="M77" s="14">
        <v>-2.3470911020299998E-3</v>
      </c>
      <c r="N77" s="14">
        <v>-1.0746597E-3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2">
        <v>0</v>
      </c>
    </row>
    <row r="78" spans="1:34" x14ac:dyDescent="0.25">
      <c r="A78" s="6" t="str">
        <f>IF('covariance matrix'!B79="","",LEFT('covariance matrix'!B79,1))</f>
        <v/>
      </c>
      <c r="B78" s="5" t="str">
        <f t="shared" si="41"/>
        <v/>
      </c>
      <c r="C78" s="5" t="str">
        <f>IF(A78="","",'covariance matrix'!C79)</f>
        <v/>
      </c>
      <c r="E78" s="18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-4.0110800000000002E-3</v>
      </c>
      <c r="L78" s="14">
        <v>-2.3470911020299998E-3</v>
      </c>
      <c r="M78" s="14">
        <v>1.4854148429530001E-2</v>
      </c>
      <c r="N78" s="14">
        <v>-5.2386153000000008E-3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v>0</v>
      </c>
      <c r="AE78" s="14">
        <v>0</v>
      </c>
      <c r="AF78" s="14">
        <v>0</v>
      </c>
      <c r="AG78" s="14">
        <v>0</v>
      </c>
      <c r="AH78" s="12">
        <v>0</v>
      </c>
    </row>
    <row r="79" spans="1:34" x14ac:dyDescent="0.25">
      <c r="A79" s="6" t="str">
        <f>IF('covariance matrix'!B80="","",LEFT('covariance matrix'!B80,1))</f>
        <v/>
      </c>
      <c r="B79" s="5" t="str">
        <f t="shared" si="41"/>
        <v/>
      </c>
      <c r="C79" s="5" t="str">
        <f>IF(A79="","",'covariance matrix'!C80)</f>
        <v/>
      </c>
      <c r="E79" s="18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-1.0746597E-3</v>
      </c>
      <c r="M79" s="14">
        <v>-5.2386153000000008E-3</v>
      </c>
      <c r="N79" s="14">
        <v>9.3530000000000002E-3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>
        <v>0</v>
      </c>
      <c r="AG79" s="14">
        <v>0</v>
      </c>
      <c r="AH79" s="12">
        <v>0</v>
      </c>
    </row>
    <row r="80" spans="1:34" x14ac:dyDescent="0.25">
      <c r="A80" s="6" t="str">
        <f>IF('covariance matrix'!B81="","",LEFT('covariance matrix'!B81,1))</f>
        <v/>
      </c>
      <c r="B80" s="5" t="str">
        <f t="shared" si="41"/>
        <v/>
      </c>
      <c r="C80" s="5" t="str">
        <f>IF(A80="","",'covariance matrix'!C81)</f>
        <v/>
      </c>
      <c r="E80" s="18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2">
        <v>0</v>
      </c>
    </row>
    <row r="81" spans="1:34" x14ac:dyDescent="0.25">
      <c r="A81" s="6" t="str">
        <f>IF('covariance matrix'!B82="","",LEFT('covariance matrix'!B82,1))</f>
        <v/>
      </c>
      <c r="B81" s="5" t="str">
        <f t="shared" si="41"/>
        <v/>
      </c>
      <c r="C81" s="5" t="str">
        <f>IF(A81="","",'covariance matrix'!C82)</f>
        <v/>
      </c>
      <c r="E81" s="18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2">
        <v>0</v>
      </c>
    </row>
    <row r="82" spans="1:34" x14ac:dyDescent="0.25">
      <c r="A82" s="6" t="str">
        <f>IF('covariance matrix'!B83="","",LEFT('covariance matrix'!B83,1))</f>
        <v/>
      </c>
      <c r="B82" s="5" t="str">
        <f t="shared" si="41"/>
        <v/>
      </c>
      <c r="C82" s="5" t="str">
        <f>IF(A82="","",'covariance matrix'!C83)</f>
        <v/>
      </c>
      <c r="E82" s="18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0</v>
      </c>
      <c r="AF82" s="14">
        <v>0</v>
      </c>
      <c r="AG82" s="14">
        <v>0</v>
      </c>
      <c r="AH82" s="12">
        <v>0</v>
      </c>
    </row>
    <row r="83" spans="1:34" x14ac:dyDescent="0.25">
      <c r="A83" s="6" t="str">
        <f>IF('covariance matrix'!B84="","",LEFT('covariance matrix'!B84,1))</f>
        <v/>
      </c>
      <c r="B83" s="5" t="str">
        <f t="shared" si="41"/>
        <v/>
      </c>
      <c r="C83" s="5" t="str">
        <f>IF(A83="","",'covariance matrix'!C84)</f>
        <v/>
      </c>
      <c r="E83" s="18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2">
        <v>0</v>
      </c>
    </row>
    <row r="84" spans="1:34" x14ac:dyDescent="0.25">
      <c r="A84" s="6" t="str">
        <f>IF('covariance matrix'!B85="","",LEFT('covariance matrix'!B85,1))</f>
        <v/>
      </c>
      <c r="B84" s="5" t="str">
        <f t="shared" si="41"/>
        <v/>
      </c>
      <c r="C84" s="5" t="str">
        <f>IF(A84="","",'covariance matrix'!C85)</f>
        <v/>
      </c>
      <c r="E84" s="18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2">
        <v>0</v>
      </c>
    </row>
    <row r="85" spans="1:34" x14ac:dyDescent="0.25">
      <c r="A85" s="6" t="str">
        <f>IF('covariance matrix'!B86="","",LEFT('covariance matrix'!B86,1))</f>
        <v/>
      </c>
      <c r="B85" s="5" t="str">
        <f t="shared" si="41"/>
        <v/>
      </c>
      <c r="C85" s="5" t="str">
        <f>IF(A85="","",'covariance matrix'!C86)</f>
        <v/>
      </c>
      <c r="E85" s="18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0</v>
      </c>
      <c r="AH85" s="12">
        <v>0</v>
      </c>
    </row>
    <row r="86" spans="1:34" x14ac:dyDescent="0.25">
      <c r="A86" s="6" t="str">
        <f>IF('covariance matrix'!B87="","",LEFT('covariance matrix'!B87,1))</f>
        <v/>
      </c>
      <c r="B86" s="5" t="str">
        <f t="shared" si="41"/>
        <v/>
      </c>
      <c r="C86" s="5" t="str">
        <f>IF(A86="","",'covariance matrix'!C87)</f>
        <v/>
      </c>
      <c r="E86" s="18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2">
        <v>0</v>
      </c>
    </row>
    <row r="87" spans="1:34" x14ac:dyDescent="0.25">
      <c r="A87" s="6" t="str">
        <f>IF('covariance matrix'!B88="","",LEFT('covariance matrix'!B88,1))</f>
        <v/>
      </c>
      <c r="B87" s="5" t="str">
        <f t="shared" si="41"/>
        <v/>
      </c>
      <c r="C87" s="5" t="str">
        <f>IF(A87="","",'covariance matrix'!C88)</f>
        <v/>
      </c>
      <c r="E87" s="18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2">
        <v>0</v>
      </c>
    </row>
    <row r="88" spans="1:34" x14ac:dyDescent="0.25">
      <c r="A88" s="6" t="str">
        <f>IF('covariance matrix'!B89="","",LEFT('covariance matrix'!B89,1))</f>
        <v/>
      </c>
      <c r="B88" s="5" t="str">
        <f t="shared" si="41"/>
        <v/>
      </c>
      <c r="C88" s="5" t="str">
        <f>IF(A88="","",'covariance matrix'!C89)</f>
        <v/>
      </c>
      <c r="E88" s="18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4">
        <v>0</v>
      </c>
      <c r="AH88" s="12">
        <v>0</v>
      </c>
    </row>
    <row r="89" spans="1:34" x14ac:dyDescent="0.25">
      <c r="A89" s="6" t="str">
        <f>IF('covariance matrix'!B90="","",LEFT('covariance matrix'!B90,1))</f>
        <v/>
      </c>
      <c r="B89" s="5" t="str">
        <f t="shared" si="41"/>
        <v/>
      </c>
      <c r="C89" s="5" t="str">
        <f>IF(A89="","",'covariance matrix'!C90)</f>
        <v/>
      </c>
      <c r="E89" s="18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2">
        <v>0</v>
      </c>
    </row>
    <row r="90" spans="1:34" x14ac:dyDescent="0.25">
      <c r="A90" s="10" t="str">
        <f>IF('covariance matrix'!B91="","",LEFT('covariance matrix'!B91,1))</f>
        <v/>
      </c>
      <c r="B90" s="11" t="str">
        <f t="shared" si="41"/>
        <v/>
      </c>
      <c r="C90" s="11" t="str">
        <f>IF(A90="","",'covariance matrix'!C91)</f>
        <v/>
      </c>
      <c r="E90" s="18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4">
        <v>0</v>
      </c>
      <c r="AH90" s="12">
        <v>0</v>
      </c>
    </row>
    <row r="91" spans="1:34" x14ac:dyDescent="0.25">
      <c r="B91" s="5"/>
      <c r="C91" s="5"/>
      <c r="E91" s="18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2">
        <v>0</v>
      </c>
    </row>
    <row r="92" spans="1:34" x14ac:dyDescent="0.25">
      <c r="B92" s="5"/>
      <c r="C92" s="5"/>
      <c r="E92" s="18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2">
        <v>0</v>
      </c>
    </row>
    <row r="93" spans="1:34" x14ac:dyDescent="0.25">
      <c r="B93" s="5"/>
      <c r="C93" s="5"/>
      <c r="E93" s="18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2">
        <v>0</v>
      </c>
    </row>
    <row r="94" spans="1:34" x14ac:dyDescent="0.25">
      <c r="B94" s="5"/>
      <c r="C94" s="5"/>
      <c r="E94" s="18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2">
        <v>0</v>
      </c>
    </row>
    <row r="95" spans="1:34" x14ac:dyDescent="0.25">
      <c r="B95" s="5"/>
      <c r="C95" s="5"/>
      <c r="E95" s="18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2">
        <v>0</v>
      </c>
    </row>
    <row r="96" spans="1:34" x14ac:dyDescent="0.25">
      <c r="B96" s="5"/>
      <c r="C96" s="5"/>
      <c r="E96" s="18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2">
        <v>0</v>
      </c>
    </row>
    <row r="97" spans="2:34" x14ac:dyDescent="0.25">
      <c r="B97" s="5"/>
      <c r="C97" s="5"/>
      <c r="E97" s="18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4">
        <v>0</v>
      </c>
      <c r="AH97" s="12">
        <v>0</v>
      </c>
    </row>
    <row r="98" spans="2:34" x14ac:dyDescent="0.25">
      <c r="B98" s="5"/>
      <c r="C98" s="5"/>
      <c r="E98" s="18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0</v>
      </c>
      <c r="AE98" s="14">
        <v>0</v>
      </c>
      <c r="AF98" s="14">
        <v>0</v>
      </c>
      <c r="AG98" s="14">
        <v>0</v>
      </c>
      <c r="AH98" s="12">
        <v>0</v>
      </c>
    </row>
    <row r="99" spans="2:34" x14ac:dyDescent="0.25">
      <c r="B99" s="5"/>
      <c r="C99" s="5"/>
      <c r="E99" s="19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  <c r="U99" s="11">
        <v>0</v>
      </c>
      <c r="V99" s="11">
        <v>0</v>
      </c>
      <c r="W99" s="11">
        <v>0</v>
      </c>
      <c r="X99" s="11">
        <v>0</v>
      </c>
      <c r="Y99" s="11">
        <v>0</v>
      </c>
      <c r="Z99" s="11">
        <v>0</v>
      </c>
      <c r="AA99" s="11">
        <v>0</v>
      </c>
      <c r="AB99" s="11">
        <v>0</v>
      </c>
      <c r="AC99" s="11">
        <v>0</v>
      </c>
      <c r="AD99" s="11">
        <v>0</v>
      </c>
      <c r="AE99" s="11">
        <v>0</v>
      </c>
      <c r="AF99" s="11">
        <v>0</v>
      </c>
      <c r="AG99" s="11">
        <v>0</v>
      </c>
      <c r="AH99" s="13">
        <v>0</v>
      </c>
    </row>
    <row r="100" spans="2:34" x14ac:dyDescent="0.25">
      <c r="B100" s="5"/>
      <c r="C100" s="5"/>
    </row>
    <row r="101" spans="2:34" ht="17.25" x14ac:dyDescent="0.25">
      <c r="B101" s="5"/>
      <c r="C101" s="5"/>
      <c r="D101" s="14" t="s">
        <v>36</v>
      </c>
      <c r="E101">
        <f>D102</f>
        <v>1</v>
      </c>
      <c r="F101">
        <f t="shared" ref="F101:AH101" si="42">IF(E101&gt;=dim,"",E101+1)</f>
        <v>2</v>
      </c>
      <c r="G101" s="5">
        <f t="shared" si="42"/>
        <v>3</v>
      </c>
      <c r="H101" s="5">
        <f t="shared" si="42"/>
        <v>4</v>
      </c>
      <c r="I101" s="5">
        <f t="shared" si="42"/>
        <v>5</v>
      </c>
      <c r="J101" s="5">
        <f t="shared" si="42"/>
        <v>6</v>
      </c>
      <c r="K101" s="5">
        <f t="shared" si="42"/>
        <v>7</v>
      </c>
      <c r="L101" s="5">
        <f t="shared" si="42"/>
        <v>8</v>
      </c>
      <c r="M101" s="5">
        <f t="shared" si="42"/>
        <v>9</v>
      </c>
      <c r="N101" s="5">
        <f t="shared" si="42"/>
        <v>10</v>
      </c>
      <c r="O101" s="5" t="str">
        <f t="shared" si="42"/>
        <v/>
      </c>
      <c r="P101" s="5" t="str">
        <f t="shared" si="42"/>
        <v/>
      </c>
      <c r="Q101" s="5" t="str">
        <f t="shared" si="42"/>
        <v/>
      </c>
      <c r="R101" s="5" t="str">
        <f t="shared" si="42"/>
        <v/>
      </c>
      <c r="S101" s="5" t="str">
        <f t="shared" si="42"/>
        <v/>
      </c>
      <c r="T101" s="5" t="str">
        <f t="shared" si="42"/>
        <v/>
      </c>
      <c r="U101" s="5" t="str">
        <f t="shared" si="42"/>
        <v/>
      </c>
      <c r="V101" s="5" t="str">
        <f t="shared" si="42"/>
        <v/>
      </c>
      <c r="W101" s="5" t="str">
        <f t="shared" si="42"/>
        <v/>
      </c>
      <c r="X101" s="5" t="str">
        <f t="shared" si="42"/>
        <v/>
      </c>
      <c r="Y101" s="5" t="str">
        <f t="shared" si="42"/>
        <v/>
      </c>
      <c r="Z101" s="5" t="str">
        <f t="shared" si="42"/>
        <v/>
      </c>
      <c r="AA101" s="5" t="str">
        <f t="shared" si="42"/>
        <v/>
      </c>
      <c r="AB101" s="5" t="str">
        <f t="shared" si="42"/>
        <v/>
      </c>
      <c r="AC101" s="5" t="str">
        <f t="shared" si="42"/>
        <v/>
      </c>
      <c r="AD101" s="5" t="str">
        <f t="shared" si="42"/>
        <v/>
      </c>
      <c r="AE101" s="5" t="str">
        <f t="shared" si="42"/>
        <v/>
      </c>
      <c r="AF101" s="5" t="str">
        <f t="shared" si="42"/>
        <v/>
      </c>
      <c r="AG101" s="5" t="str">
        <f t="shared" si="42"/>
        <v/>
      </c>
      <c r="AH101" s="5" t="str">
        <f t="shared" si="42"/>
        <v/>
      </c>
    </row>
    <row r="102" spans="2:34" x14ac:dyDescent="0.25">
      <c r="B102" s="5"/>
      <c r="C102" s="5"/>
      <c r="D102" s="14">
        <v>1</v>
      </c>
      <c r="E102" s="22">
        <f t="array" aca="1" ref="E102:AH131" ca="1">MINVERSE(OFFSET(E70,0,0,dim,dim))</f>
        <v>17.409470752089135</v>
      </c>
      <c r="F102" s="23">
        <f ca="1"/>
        <v>7.1396239554317562</v>
      </c>
      <c r="G102" s="23">
        <f ca="1"/>
        <v>5.5471324860724245</v>
      </c>
      <c r="H102" s="23">
        <f ca="1"/>
        <v>2.9884431375870482</v>
      </c>
      <c r="I102" s="23">
        <f ca="1"/>
        <v>3.495024071337947</v>
      </c>
      <c r="J102" s="23">
        <f ca="1"/>
        <v>0.55764547578131707</v>
      </c>
      <c r="K102" s="23">
        <f ca="1"/>
        <v>1.9347785782953264</v>
      </c>
      <c r="L102" s="23">
        <f ca="1"/>
        <v>1.3671472409822891</v>
      </c>
      <c r="M102" s="23">
        <f ca="1"/>
        <v>0.98928521901539535</v>
      </c>
      <c r="N102" s="23">
        <f ca="1"/>
        <v>0.71118386915938814</v>
      </c>
      <c r="O102" s="16" t="e">
        <f ca="1"/>
        <v>#N/A</v>
      </c>
      <c r="P102" s="16" t="e">
        <f ca="1"/>
        <v>#N/A</v>
      </c>
      <c r="Q102" s="16" t="e">
        <f ca="1"/>
        <v>#N/A</v>
      </c>
      <c r="R102" s="16" t="e">
        <f ca="1"/>
        <v>#N/A</v>
      </c>
      <c r="S102" s="16" t="e">
        <f ca="1"/>
        <v>#N/A</v>
      </c>
      <c r="T102" s="16" t="e">
        <f ca="1"/>
        <v>#N/A</v>
      </c>
      <c r="U102" s="16" t="e">
        <f ca="1"/>
        <v>#N/A</v>
      </c>
      <c r="V102" s="16" t="e">
        <f ca="1"/>
        <v>#N/A</v>
      </c>
      <c r="W102" s="16" t="e">
        <f ca="1"/>
        <v>#N/A</v>
      </c>
      <c r="X102" s="16" t="e">
        <f ca="1"/>
        <v>#N/A</v>
      </c>
      <c r="Y102" s="16" t="e">
        <f ca="1"/>
        <v>#N/A</v>
      </c>
      <c r="Z102" s="16" t="e">
        <f ca="1"/>
        <v>#N/A</v>
      </c>
      <c r="AA102" s="16" t="e">
        <f ca="1"/>
        <v>#N/A</v>
      </c>
      <c r="AB102" s="16" t="e">
        <f ca="1"/>
        <v>#N/A</v>
      </c>
      <c r="AC102" s="16" t="e">
        <f ca="1"/>
        <v>#N/A</v>
      </c>
      <c r="AD102" s="16" t="e">
        <f ca="1"/>
        <v>#N/A</v>
      </c>
      <c r="AE102" s="16" t="e">
        <f ca="1"/>
        <v>#N/A</v>
      </c>
      <c r="AF102" s="16" t="e">
        <f ca="1"/>
        <v>#N/A</v>
      </c>
      <c r="AG102" s="16" t="e">
        <f ca="1"/>
        <v>#N/A</v>
      </c>
      <c r="AH102" s="17" t="e">
        <f ca="1"/>
        <v>#N/A</v>
      </c>
    </row>
    <row r="103" spans="2:34" x14ac:dyDescent="0.25">
      <c r="B103" s="5"/>
      <c r="C103" s="5"/>
      <c r="D103" s="14">
        <f>D102+1</f>
        <v>2</v>
      </c>
      <c r="E103" s="24">
        <f ca="1"/>
        <v>7.1396239554317553</v>
      </c>
      <c r="F103" s="25">
        <f ca="1"/>
        <v>29.003579080080844</v>
      </c>
      <c r="G103" s="25">
        <f ca="1"/>
        <v>12.259233660960726</v>
      </c>
      <c r="H103" s="25">
        <f ca="1"/>
        <v>10.406661704127318</v>
      </c>
      <c r="I103" s="25">
        <f ca="1"/>
        <v>6.8465083525161887</v>
      </c>
      <c r="J103" s="25">
        <f ca="1"/>
        <v>2.0279294052215016</v>
      </c>
      <c r="K103" s="25">
        <f ca="1"/>
        <v>4.6190789888739454</v>
      </c>
      <c r="L103" s="25">
        <f ca="1"/>
        <v>3.4551386872517034</v>
      </c>
      <c r="M103" s="25">
        <f ca="1"/>
        <v>2.4091213909821532</v>
      </c>
      <c r="N103" s="25">
        <f ca="1"/>
        <v>1.7463443262543252</v>
      </c>
      <c r="O103" s="14" t="e">
        <f ca="1"/>
        <v>#N/A</v>
      </c>
      <c r="P103" s="14" t="e">
        <f ca="1"/>
        <v>#N/A</v>
      </c>
      <c r="Q103" s="14" t="e">
        <f ca="1"/>
        <v>#N/A</v>
      </c>
      <c r="R103" s="14" t="e">
        <f ca="1"/>
        <v>#N/A</v>
      </c>
      <c r="S103" s="14" t="e">
        <f ca="1"/>
        <v>#N/A</v>
      </c>
      <c r="T103" s="14" t="e">
        <f ca="1"/>
        <v>#N/A</v>
      </c>
      <c r="U103" s="14" t="e">
        <f ca="1"/>
        <v>#N/A</v>
      </c>
      <c r="V103" s="14" t="e">
        <f ca="1"/>
        <v>#N/A</v>
      </c>
      <c r="W103" s="14" t="e">
        <f ca="1"/>
        <v>#N/A</v>
      </c>
      <c r="X103" s="14" t="e">
        <f ca="1"/>
        <v>#N/A</v>
      </c>
      <c r="Y103" s="14" t="e">
        <f ca="1"/>
        <v>#N/A</v>
      </c>
      <c r="Z103" s="14" t="e">
        <f ca="1"/>
        <v>#N/A</v>
      </c>
      <c r="AA103" s="14" t="e">
        <f ca="1"/>
        <v>#N/A</v>
      </c>
      <c r="AB103" s="14" t="e">
        <f ca="1"/>
        <v>#N/A</v>
      </c>
      <c r="AC103" s="14" t="e">
        <f ca="1"/>
        <v>#N/A</v>
      </c>
      <c r="AD103" s="14" t="e">
        <f ca="1"/>
        <v>#N/A</v>
      </c>
      <c r="AE103" s="14" t="e">
        <f ca="1"/>
        <v>#N/A</v>
      </c>
      <c r="AF103" s="14" t="e">
        <f ca="1"/>
        <v>#N/A</v>
      </c>
      <c r="AG103" s="14" t="e">
        <f ca="1"/>
        <v>#N/A</v>
      </c>
      <c r="AH103" s="12" t="e">
        <f ca="1"/>
        <v>#N/A</v>
      </c>
    </row>
    <row r="104" spans="2:34" x14ac:dyDescent="0.25">
      <c r="B104" s="5"/>
      <c r="C104" s="5"/>
      <c r="D104" s="14">
        <f t="shared" ref="D104:D131" si="43">IF(D103="","",IF(D103=dim,"",D103+1))</f>
        <v>3</v>
      </c>
      <c r="E104" s="24">
        <f ca="1"/>
        <v>5.5471324860724245</v>
      </c>
      <c r="F104" s="25">
        <f ca="1"/>
        <v>12.259233660960726</v>
      </c>
      <c r="G104" s="25">
        <f ca="1"/>
        <v>39.860525156598335</v>
      </c>
      <c r="H104" s="25">
        <f ca="1"/>
        <v>10.24900027144435</v>
      </c>
      <c r="I104" s="25">
        <f ca="1"/>
        <v>27.705310915488429</v>
      </c>
      <c r="J104" s="25">
        <f ca="1"/>
        <v>1.6584517313875204</v>
      </c>
      <c r="K104" s="25">
        <f ca="1"/>
        <v>12.889683238546811</v>
      </c>
      <c r="L104" s="25">
        <f ca="1"/>
        <v>8.5435212324539993</v>
      </c>
      <c r="M104" s="25">
        <f ca="1"/>
        <v>6.45104556268012</v>
      </c>
      <c r="N104" s="25">
        <f ca="1"/>
        <v>4.5948812092661004</v>
      </c>
      <c r="O104" s="14" t="e">
        <f ca="1"/>
        <v>#N/A</v>
      </c>
      <c r="P104" s="14" t="e">
        <f ca="1"/>
        <v>#N/A</v>
      </c>
      <c r="Q104" s="14" t="e">
        <f ca="1"/>
        <v>#N/A</v>
      </c>
      <c r="R104" s="14" t="e">
        <f ca="1"/>
        <v>#N/A</v>
      </c>
      <c r="S104" s="14" t="e">
        <f ca="1"/>
        <v>#N/A</v>
      </c>
      <c r="T104" s="14" t="e">
        <f ca="1"/>
        <v>#N/A</v>
      </c>
      <c r="U104" s="14" t="e">
        <f ca="1"/>
        <v>#N/A</v>
      </c>
      <c r="V104" s="14" t="e">
        <f ca="1"/>
        <v>#N/A</v>
      </c>
      <c r="W104" s="14" t="e">
        <f ca="1"/>
        <v>#N/A</v>
      </c>
      <c r="X104" s="14" t="e">
        <f ca="1"/>
        <v>#N/A</v>
      </c>
      <c r="Y104" s="14" t="e">
        <f ca="1"/>
        <v>#N/A</v>
      </c>
      <c r="Z104" s="14" t="e">
        <f ca="1"/>
        <v>#N/A</v>
      </c>
      <c r="AA104" s="14" t="e">
        <f ca="1"/>
        <v>#N/A</v>
      </c>
      <c r="AB104" s="14" t="e">
        <f ca="1"/>
        <v>#N/A</v>
      </c>
      <c r="AC104" s="14" t="e">
        <f ca="1"/>
        <v>#N/A</v>
      </c>
      <c r="AD104" s="14" t="e">
        <f ca="1"/>
        <v>#N/A</v>
      </c>
      <c r="AE104" s="14" t="e">
        <f ca="1"/>
        <v>#N/A</v>
      </c>
      <c r="AF104" s="14" t="e">
        <f ca="1"/>
        <v>#N/A</v>
      </c>
      <c r="AG104" s="14" t="e">
        <f ca="1"/>
        <v>#N/A</v>
      </c>
      <c r="AH104" s="12" t="e">
        <f ca="1"/>
        <v>#N/A</v>
      </c>
    </row>
    <row r="105" spans="2:34" x14ac:dyDescent="0.25">
      <c r="B105" s="5"/>
      <c r="C105" s="5"/>
      <c r="D105" s="14">
        <f t="shared" si="43"/>
        <v>4</v>
      </c>
      <c r="E105" s="24">
        <f ca="1"/>
        <v>2.9884431375870482</v>
      </c>
      <c r="F105" s="25">
        <f ca="1"/>
        <v>10.406661704127318</v>
      </c>
      <c r="G105" s="25">
        <f ca="1"/>
        <v>10.249000271444348</v>
      </c>
      <c r="H105" s="25">
        <f ca="1"/>
        <v>38.711404250583108</v>
      </c>
      <c r="I105" s="25">
        <f ca="1"/>
        <v>-1.2027462962569646</v>
      </c>
      <c r="J105" s="25">
        <f ca="1"/>
        <v>7.9746299536423377</v>
      </c>
      <c r="K105" s="25">
        <f ca="1"/>
        <v>6.5705475786053542</v>
      </c>
      <c r="L105" s="25">
        <f ca="1"/>
        <v>6.312054527849682</v>
      </c>
      <c r="M105" s="25">
        <f ca="1"/>
        <v>3.7725915503907128</v>
      </c>
      <c r="N105" s="25">
        <f ca="1"/>
        <v>2.8382835926237679</v>
      </c>
      <c r="O105" s="14" t="e">
        <f ca="1"/>
        <v>#N/A</v>
      </c>
      <c r="P105" s="14" t="e">
        <f ca="1"/>
        <v>#N/A</v>
      </c>
      <c r="Q105" s="14" t="e">
        <f ca="1"/>
        <v>#N/A</v>
      </c>
      <c r="R105" s="14" t="e">
        <f ca="1"/>
        <v>#N/A</v>
      </c>
      <c r="S105" s="14" t="e">
        <f ca="1"/>
        <v>#N/A</v>
      </c>
      <c r="T105" s="14" t="e">
        <f ca="1"/>
        <v>#N/A</v>
      </c>
      <c r="U105" s="14" t="e">
        <f ca="1"/>
        <v>#N/A</v>
      </c>
      <c r="V105" s="14" t="e">
        <f ca="1"/>
        <v>#N/A</v>
      </c>
      <c r="W105" s="14" t="e">
        <f ca="1"/>
        <v>#N/A</v>
      </c>
      <c r="X105" s="14" t="e">
        <f ca="1"/>
        <v>#N/A</v>
      </c>
      <c r="Y105" s="14" t="e">
        <f ca="1"/>
        <v>#N/A</v>
      </c>
      <c r="Z105" s="14" t="e">
        <f ca="1"/>
        <v>#N/A</v>
      </c>
      <c r="AA105" s="14" t="e">
        <f ca="1"/>
        <v>#N/A</v>
      </c>
      <c r="AB105" s="14" t="e">
        <f ca="1"/>
        <v>#N/A</v>
      </c>
      <c r="AC105" s="14" t="e">
        <f ca="1"/>
        <v>#N/A</v>
      </c>
      <c r="AD105" s="14" t="e">
        <f ca="1"/>
        <v>#N/A</v>
      </c>
      <c r="AE105" s="14" t="e">
        <f ca="1"/>
        <v>#N/A</v>
      </c>
      <c r="AF105" s="14" t="e">
        <f ca="1"/>
        <v>#N/A</v>
      </c>
      <c r="AG105" s="14" t="e">
        <f ca="1"/>
        <v>#N/A</v>
      </c>
      <c r="AH105" s="12" t="e">
        <f ca="1"/>
        <v>#N/A</v>
      </c>
    </row>
    <row r="106" spans="2:34" x14ac:dyDescent="0.25">
      <c r="B106" s="5"/>
      <c r="C106" s="5"/>
      <c r="D106" s="14">
        <f t="shared" si="43"/>
        <v>5</v>
      </c>
      <c r="E106" s="24">
        <f ca="1"/>
        <v>3.4950240713379452</v>
      </c>
      <c r="F106" s="25">
        <f ca="1"/>
        <v>6.8465083525161869</v>
      </c>
      <c r="G106" s="25">
        <f ca="1"/>
        <v>27.705310915488422</v>
      </c>
      <c r="H106" s="25">
        <f ca="1"/>
        <v>-1.2027462962569639</v>
      </c>
      <c r="I106" s="25">
        <f ca="1"/>
        <v>105.14153665506826</v>
      </c>
      <c r="J106" s="25">
        <f ca="1"/>
        <v>-1.9462515962267068</v>
      </c>
      <c r="K106" s="25">
        <f ca="1"/>
        <v>41.614767869802641</v>
      </c>
      <c r="L106" s="25">
        <f ca="1"/>
        <v>25.579020775136929</v>
      </c>
      <c r="M106" s="25">
        <f ca="1"/>
        <v>20.331619127957463</v>
      </c>
      <c r="N106" s="25">
        <f ca="1"/>
        <v>14.326769360632213</v>
      </c>
      <c r="O106" s="14" t="e">
        <f ca="1"/>
        <v>#N/A</v>
      </c>
      <c r="P106" s="14" t="e">
        <f ca="1"/>
        <v>#N/A</v>
      </c>
      <c r="Q106" s="14" t="e">
        <f ca="1"/>
        <v>#N/A</v>
      </c>
      <c r="R106" s="14" t="e">
        <f ca="1"/>
        <v>#N/A</v>
      </c>
      <c r="S106" s="14" t="e">
        <f ca="1"/>
        <v>#N/A</v>
      </c>
      <c r="T106" s="14" t="e">
        <f ca="1"/>
        <v>#N/A</v>
      </c>
      <c r="U106" s="14" t="e">
        <f ca="1"/>
        <v>#N/A</v>
      </c>
      <c r="V106" s="14" t="e">
        <f ca="1"/>
        <v>#N/A</v>
      </c>
      <c r="W106" s="14" t="e">
        <f ca="1"/>
        <v>#N/A</v>
      </c>
      <c r="X106" s="14" t="e">
        <f ca="1"/>
        <v>#N/A</v>
      </c>
      <c r="Y106" s="14" t="e">
        <f ca="1"/>
        <v>#N/A</v>
      </c>
      <c r="Z106" s="14" t="e">
        <f ca="1"/>
        <v>#N/A</v>
      </c>
      <c r="AA106" s="14" t="e">
        <f ca="1"/>
        <v>#N/A</v>
      </c>
      <c r="AB106" s="14" t="e">
        <f ca="1"/>
        <v>#N/A</v>
      </c>
      <c r="AC106" s="14" t="e">
        <f ca="1"/>
        <v>#N/A</v>
      </c>
      <c r="AD106" s="14" t="e">
        <f ca="1"/>
        <v>#N/A</v>
      </c>
      <c r="AE106" s="14" t="e">
        <f ca="1"/>
        <v>#N/A</v>
      </c>
      <c r="AF106" s="14" t="e">
        <f ca="1"/>
        <v>#N/A</v>
      </c>
      <c r="AG106" s="14" t="e">
        <f ca="1"/>
        <v>#N/A</v>
      </c>
      <c r="AH106" s="12" t="e">
        <f ca="1"/>
        <v>#N/A</v>
      </c>
    </row>
    <row r="107" spans="2:34" x14ac:dyDescent="0.25">
      <c r="B107" s="5"/>
      <c r="C107" s="5"/>
      <c r="D107" s="14">
        <f t="shared" si="43"/>
        <v>6</v>
      </c>
      <c r="E107" s="24">
        <f ca="1"/>
        <v>0.55764547578131685</v>
      </c>
      <c r="F107" s="25">
        <f ca="1"/>
        <v>2.0279294052215011</v>
      </c>
      <c r="G107" s="25">
        <f ca="1"/>
        <v>1.6584517313875182</v>
      </c>
      <c r="H107" s="25">
        <f ca="1"/>
        <v>7.9746299536423377</v>
      </c>
      <c r="I107" s="25">
        <f ca="1"/>
        <v>-1.9462515962267131</v>
      </c>
      <c r="J107" s="25">
        <f ca="1"/>
        <v>45.300255333275487</v>
      </c>
      <c r="K107" s="25">
        <f ca="1"/>
        <v>39.338311342850758</v>
      </c>
      <c r="L107" s="25">
        <f ca="1"/>
        <v>37.119710456622975</v>
      </c>
      <c r="M107" s="25">
        <f ca="1"/>
        <v>22.420758133837801</v>
      </c>
      <c r="N107" s="25">
        <f ca="1"/>
        <v>16.822921362228541</v>
      </c>
      <c r="O107" s="14" t="e">
        <f ca="1"/>
        <v>#N/A</v>
      </c>
      <c r="P107" s="14" t="e">
        <f ca="1"/>
        <v>#N/A</v>
      </c>
      <c r="Q107" s="14" t="e">
        <f ca="1"/>
        <v>#N/A</v>
      </c>
      <c r="R107" s="14" t="e">
        <f ca="1"/>
        <v>#N/A</v>
      </c>
      <c r="S107" s="14" t="e">
        <f ca="1"/>
        <v>#N/A</v>
      </c>
      <c r="T107" s="14" t="e">
        <f ca="1"/>
        <v>#N/A</v>
      </c>
      <c r="U107" s="14" t="e">
        <f ca="1"/>
        <v>#N/A</v>
      </c>
      <c r="V107" s="14" t="e">
        <f ca="1"/>
        <v>#N/A</v>
      </c>
      <c r="W107" s="14" t="e">
        <f ca="1"/>
        <v>#N/A</v>
      </c>
      <c r="X107" s="14" t="e">
        <f ca="1"/>
        <v>#N/A</v>
      </c>
      <c r="Y107" s="14" t="e">
        <f ca="1"/>
        <v>#N/A</v>
      </c>
      <c r="Z107" s="14" t="e">
        <f ca="1"/>
        <v>#N/A</v>
      </c>
      <c r="AA107" s="14" t="e">
        <f ca="1"/>
        <v>#N/A</v>
      </c>
      <c r="AB107" s="14" t="e">
        <f ca="1"/>
        <v>#N/A</v>
      </c>
      <c r="AC107" s="14" t="e">
        <f ca="1"/>
        <v>#N/A</v>
      </c>
      <c r="AD107" s="14" t="e">
        <f ca="1"/>
        <v>#N/A</v>
      </c>
      <c r="AE107" s="14" t="e">
        <f ca="1"/>
        <v>#N/A</v>
      </c>
      <c r="AF107" s="14" t="e">
        <f ca="1"/>
        <v>#N/A</v>
      </c>
      <c r="AG107" s="14" t="e">
        <f ca="1"/>
        <v>#N/A</v>
      </c>
      <c r="AH107" s="12" t="e">
        <f ca="1"/>
        <v>#N/A</v>
      </c>
    </row>
    <row r="108" spans="2:34" x14ac:dyDescent="0.25">
      <c r="B108" s="5"/>
      <c r="C108" s="5"/>
      <c r="D108" s="14">
        <f t="shared" si="43"/>
        <v>7</v>
      </c>
      <c r="E108" s="24">
        <f ca="1"/>
        <v>1.934778578295326</v>
      </c>
      <c r="F108" s="25">
        <f ca="1"/>
        <v>4.6190789888739436</v>
      </c>
      <c r="G108" s="25">
        <f ca="1"/>
        <v>12.889683238546809</v>
      </c>
      <c r="H108" s="25">
        <f ca="1"/>
        <v>6.5705475786053551</v>
      </c>
      <c r="I108" s="25">
        <f ca="1"/>
        <v>41.614767869802648</v>
      </c>
      <c r="J108" s="25">
        <f ca="1"/>
        <v>39.338311342850766</v>
      </c>
      <c r="K108" s="25">
        <f ca="1"/>
        <v>141.29699928254698</v>
      </c>
      <c r="L108" s="25">
        <f ca="1"/>
        <v>99.462233513410766</v>
      </c>
      <c r="M108" s="25">
        <f ca="1"/>
        <v>72.153396829794872</v>
      </c>
      <c r="N108" s="25">
        <f ca="1"/>
        <v>51.841328195059027</v>
      </c>
      <c r="O108" s="14" t="e">
        <f ca="1"/>
        <v>#N/A</v>
      </c>
      <c r="P108" s="14" t="e">
        <f ca="1"/>
        <v>#N/A</v>
      </c>
      <c r="Q108" s="14" t="e">
        <f ca="1"/>
        <v>#N/A</v>
      </c>
      <c r="R108" s="14" t="e">
        <f ca="1"/>
        <v>#N/A</v>
      </c>
      <c r="S108" s="14" t="e">
        <f ca="1"/>
        <v>#N/A</v>
      </c>
      <c r="T108" s="14" t="e">
        <f ca="1"/>
        <v>#N/A</v>
      </c>
      <c r="U108" s="14" t="e">
        <f ca="1"/>
        <v>#N/A</v>
      </c>
      <c r="V108" s="14" t="e">
        <f ca="1"/>
        <v>#N/A</v>
      </c>
      <c r="W108" s="14" t="e">
        <f ca="1"/>
        <v>#N/A</v>
      </c>
      <c r="X108" s="14" t="e">
        <f ca="1"/>
        <v>#N/A</v>
      </c>
      <c r="Y108" s="14" t="e">
        <f ca="1"/>
        <v>#N/A</v>
      </c>
      <c r="Z108" s="14" t="e">
        <f ca="1"/>
        <v>#N/A</v>
      </c>
      <c r="AA108" s="14" t="e">
        <f ca="1"/>
        <v>#N/A</v>
      </c>
      <c r="AB108" s="14" t="e">
        <f ca="1"/>
        <v>#N/A</v>
      </c>
      <c r="AC108" s="14" t="e">
        <f ca="1"/>
        <v>#N/A</v>
      </c>
      <c r="AD108" s="14" t="e">
        <f ca="1"/>
        <v>#N/A</v>
      </c>
      <c r="AE108" s="14" t="e">
        <f ca="1"/>
        <v>#N/A</v>
      </c>
      <c r="AF108" s="14" t="e">
        <f ca="1"/>
        <v>#N/A</v>
      </c>
      <c r="AG108" s="14" t="e">
        <f ca="1"/>
        <v>#N/A</v>
      </c>
      <c r="AH108" s="12" t="e">
        <f ca="1"/>
        <v>#N/A</v>
      </c>
    </row>
    <row r="109" spans="2:34" x14ac:dyDescent="0.25">
      <c r="B109" s="5"/>
      <c r="C109" s="5"/>
      <c r="D109" s="14">
        <f t="shared" si="43"/>
        <v>8</v>
      </c>
      <c r="E109" s="24">
        <f ca="1"/>
        <v>1.3671472409822882</v>
      </c>
      <c r="F109" s="25">
        <f ca="1"/>
        <v>3.4551386872517016</v>
      </c>
      <c r="G109" s="25">
        <f ca="1"/>
        <v>8.5435212324539922</v>
      </c>
      <c r="H109" s="25">
        <f ca="1"/>
        <v>6.3120545278496811</v>
      </c>
      <c r="I109" s="25">
        <f ca="1"/>
        <v>25.579020775136918</v>
      </c>
      <c r="J109" s="25">
        <f ca="1"/>
        <v>37.119710456622975</v>
      </c>
      <c r="K109" s="25">
        <f ca="1"/>
        <v>99.462233513410752</v>
      </c>
      <c r="L109" s="25">
        <f ca="1"/>
        <v>159.63411396471668</v>
      </c>
      <c r="M109" s="25">
        <f ca="1"/>
        <v>72.962521372133622</v>
      </c>
      <c r="N109" s="25">
        <f ca="1"/>
        <v>59.208267915078011</v>
      </c>
      <c r="O109" s="14" t="e">
        <f ca="1"/>
        <v>#N/A</v>
      </c>
      <c r="P109" s="14" t="e">
        <f ca="1"/>
        <v>#N/A</v>
      </c>
      <c r="Q109" s="14" t="e">
        <f ca="1"/>
        <v>#N/A</v>
      </c>
      <c r="R109" s="14" t="e">
        <f ca="1"/>
        <v>#N/A</v>
      </c>
      <c r="S109" s="14" t="e">
        <f ca="1"/>
        <v>#N/A</v>
      </c>
      <c r="T109" s="14" t="e">
        <f ca="1"/>
        <v>#N/A</v>
      </c>
      <c r="U109" s="14" t="e">
        <f ca="1"/>
        <v>#N/A</v>
      </c>
      <c r="V109" s="14" t="e">
        <f ca="1"/>
        <v>#N/A</v>
      </c>
      <c r="W109" s="14" t="e">
        <f ca="1"/>
        <v>#N/A</v>
      </c>
      <c r="X109" s="14" t="e">
        <f ca="1"/>
        <v>#N/A</v>
      </c>
      <c r="Y109" s="14" t="e">
        <f ca="1"/>
        <v>#N/A</v>
      </c>
      <c r="Z109" s="14" t="e">
        <f ca="1"/>
        <v>#N/A</v>
      </c>
      <c r="AA109" s="14" t="e">
        <f ca="1"/>
        <v>#N/A</v>
      </c>
      <c r="AB109" s="14" t="e">
        <f ca="1"/>
        <v>#N/A</v>
      </c>
      <c r="AC109" s="14" t="e">
        <f ca="1"/>
        <v>#N/A</v>
      </c>
      <c r="AD109" s="14" t="e">
        <f ca="1"/>
        <v>#N/A</v>
      </c>
      <c r="AE109" s="14" t="e">
        <f ca="1"/>
        <v>#N/A</v>
      </c>
      <c r="AF109" s="14" t="e">
        <f ca="1"/>
        <v>#N/A</v>
      </c>
      <c r="AG109" s="14" t="e">
        <f ca="1"/>
        <v>#N/A</v>
      </c>
      <c r="AH109" s="12" t="e">
        <f ca="1"/>
        <v>#N/A</v>
      </c>
    </row>
    <row r="110" spans="2:34" x14ac:dyDescent="0.25">
      <c r="B110" s="5"/>
      <c r="C110" s="5"/>
      <c r="D110" s="14">
        <f t="shared" si="43"/>
        <v>9</v>
      </c>
      <c r="E110" s="24">
        <f ca="1"/>
        <v>0.98928521901539523</v>
      </c>
      <c r="F110" s="25">
        <f ca="1"/>
        <v>2.4091213909821532</v>
      </c>
      <c r="G110" s="25">
        <f ca="1"/>
        <v>6.4510455626801191</v>
      </c>
      <c r="H110" s="25">
        <f ca="1"/>
        <v>3.7725915503907124</v>
      </c>
      <c r="I110" s="25">
        <f ca="1"/>
        <v>20.331619127957467</v>
      </c>
      <c r="J110" s="25">
        <f ca="1"/>
        <v>22.420758133837804</v>
      </c>
      <c r="K110" s="25">
        <f ca="1"/>
        <v>72.153396829794886</v>
      </c>
      <c r="L110" s="25">
        <f ca="1"/>
        <v>72.962521372133622</v>
      </c>
      <c r="M110" s="25">
        <f ca="1"/>
        <v>126.22316327035625</v>
      </c>
      <c r="N110" s="25">
        <f ca="1"/>
        <v>79.080987453384722</v>
      </c>
      <c r="O110" s="14" t="e">
        <f ca="1"/>
        <v>#N/A</v>
      </c>
      <c r="P110" s="14" t="e">
        <f ca="1"/>
        <v>#N/A</v>
      </c>
      <c r="Q110" s="14" t="e">
        <f ca="1"/>
        <v>#N/A</v>
      </c>
      <c r="R110" s="14" t="e">
        <f ca="1"/>
        <v>#N/A</v>
      </c>
      <c r="S110" s="14" t="e">
        <f ca="1"/>
        <v>#N/A</v>
      </c>
      <c r="T110" s="14" t="e">
        <f ca="1"/>
        <v>#N/A</v>
      </c>
      <c r="U110" s="14" t="e">
        <f ca="1"/>
        <v>#N/A</v>
      </c>
      <c r="V110" s="14" t="e">
        <f ca="1"/>
        <v>#N/A</v>
      </c>
      <c r="W110" s="14" t="e">
        <f ca="1"/>
        <v>#N/A</v>
      </c>
      <c r="X110" s="14" t="e">
        <f ca="1"/>
        <v>#N/A</v>
      </c>
      <c r="Y110" s="14" t="e">
        <f ca="1"/>
        <v>#N/A</v>
      </c>
      <c r="Z110" s="14" t="e">
        <f ca="1"/>
        <v>#N/A</v>
      </c>
      <c r="AA110" s="14" t="e">
        <f ca="1"/>
        <v>#N/A</v>
      </c>
      <c r="AB110" s="14" t="e">
        <f ca="1"/>
        <v>#N/A</v>
      </c>
      <c r="AC110" s="14" t="e">
        <f ca="1"/>
        <v>#N/A</v>
      </c>
      <c r="AD110" s="14" t="e">
        <f ca="1"/>
        <v>#N/A</v>
      </c>
      <c r="AE110" s="14" t="e">
        <f ca="1"/>
        <v>#N/A</v>
      </c>
      <c r="AF110" s="14" t="e">
        <f ca="1"/>
        <v>#N/A</v>
      </c>
      <c r="AG110" s="14" t="e">
        <f ca="1"/>
        <v>#N/A</v>
      </c>
      <c r="AH110" s="12" t="e">
        <f ca="1"/>
        <v>#N/A</v>
      </c>
    </row>
    <row r="111" spans="2:34" x14ac:dyDescent="0.25">
      <c r="B111" s="5"/>
      <c r="C111" s="5"/>
      <c r="D111" s="14">
        <f t="shared" si="43"/>
        <v>10</v>
      </c>
      <c r="E111" s="24">
        <f ca="1"/>
        <v>0.7111838691593878</v>
      </c>
      <c r="F111" s="25">
        <f ca="1"/>
        <v>1.7463443262543246</v>
      </c>
      <c r="G111" s="25">
        <f ca="1"/>
        <v>4.5948812092660987</v>
      </c>
      <c r="H111" s="25">
        <f ca="1"/>
        <v>2.8382835926237666</v>
      </c>
      <c r="I111" s="25">
        <f ca="1"/>
        <v>14.326769360632209</v>
      </c>
      <c r="J111" s="25">
        <f ca="1"/>
        <v>16.822921362228534</v>
      </c>
      <c r="K111" s="25">
        <f ca="1"/>
        <v>51.841328195059013</v>
      </c>
      <c r="L111" s="25">
        <f ca="1"/>
        <v>59.20826791507799</v>
      </c>
      <c r="M111" s="25">
        <f ca="1"/>
        <v>79.080987453384694</v>
      </c>
      <c r="N111" s="25">
        <f ca="1"/>
        <v>158.01385761226842</v>
      </c>
      <c r="O111" s="14" t="e">
        <f ca="1"/>
        <v>#N/A</v>
      </c>
      <c r="P111" s="14" t="e">
        <f ca="1"/>
        <v>#N/A</v>
      </c>
      <c r="Q111" s="14" t="e">
        <f ca="1"/>
        <v>#N/A</v>
      </c>
      <c r="R111" s="14" t="e">
        <f ca="1"/>
        <v>#N/A</v>
      </c>
      <c r="S111" s="14" t="e">
        <f ca="1"/>
        <v>#N/A</v>
      </c>
      <c r="T111" s="14" t="e">
        <f ca="1"/>
        <v>#N/A</v>
      </c>
      <c r="U111" s="14" t="e">
        <f ca="1"/>
        <v>#N/A</v>
      </c>
      <c r="V111" s="14" t="e">
        <f ca="1"/>
        <v>#N/A</v>
      </c>
      <c r="W111" s="14" t="e">
        <f ca="1"/>
        <v>#N/A</v>
      </c>
      <c r="X111" s="14" t="e">
        <f ca="1"/>
        <v>#N/A</v>
      </c>
      <c r="Y111" s="14" t="e">
        <f ca="1"/>
        <v>#N/A</v>
      </c>
      <c r="Z111" s="14" t="e">
        <f ca="1"/>
        <v>#N/A</v>
      </c>
      <c r="AA111" s="14" t="e">
        <f ca="1"/>
        <v>#N/A</v>
      </c>
      <c r="AB111" s="14" t="e">
        <f ca="1"/>
        <v>#N/A</v>
      </c>
      <c r="AC111" s="14" t="e">
        <f ca="1"/>
        <v>#N/A</v>
      </c>
      <c r="AD111" s="14" t="e">
        <f ca="1"/>
        <v>#N/A</v>
      </c>
      <c r="AE111" s="14" t="e">
        <f ca="1"/>
        <v>#N/A</v>
      </c>
      <c r="AF111" s="14" t="e">
        <f ca="1"/>
        <v>#N/A</v>
      </c>
      <c r="AG111" s="14" t="e">
        <f ca="1"/>
        <v>#N/A</v>
      </c>
      <c r="AH111" s="12" t="e">
        <f ca="1"/>
        <v>#N/A</v>
      </c>
    </row>
    <row r="112" spans="2:34" x14ac:dyDescent="0.25">
      <c r="B112" s="5"/>
      <c r="C112" s="5"/>
      <c r="D112" s="14" t="str">
        <f t="shared" si="43"/>
        <v/>
      </c>
      <c r="E112" s="18" t="e">
        <f ca="1"/>
        <v>#N/A</v>
      </c>
      <c r="F112" s="14" t="e">
        <f ca="1"/>
        <v>#N/A</v>
      </c>
      <c r="G112" s="14" t="e">
        <f ca="1"/>
        <v>#N/A</v>
      </c>
      <c r="H112" s="14" t="e">
        <f ca="1"/>
        <v>#N/A</v>
      </c>
      <c r="I112" s="14" t="e">
        <f ca="1"/>
        <v>#N/A</v>
      </c>
      <c r="J112" s="14" t="e">
        <f ca="1"/>
        <v>#N/A</v>
      </c>
      <c r="K112" s="14" t="e">
        <f ca="1"/>
        <v>#N/A</v>
      </c>
      <c r="L112" s="14" t="e">
        <f ca="1"/>
        <v>#N/A</v>
      </c>
      <c r="M112" s="14" t="e">
        <f ca="1"/>
        <v>#N/A</v>
      </c>
      <c r="N112" s="14" t="e">
        <f ca="1"/>
        <v>#N/A</v>
      </c>
      <c r="O112" s="14" t="e">
        <f ca="1"/>
        <v>#N/A</v>
      </c>
      <c r="P112" s="14" t="e">
        <f ca="1"/>
        <v>#N/A</v>
      </c>
      <c r="Q112" s="14" t="e">
        <f ca="1"/>
        <v>#N/A</v>
      </c>
      <c r="R112" s="14" t="e">
        <f ca="1"/>
        <v>#N/A</v>
      </c>
      <c r="S112" s="14" t="e">
        <f ca="1"/>
        <v>#N/A</v>
      </c>
      <c r="T112" s="14" t="e">
        <f ca="1"/>
        <v>#N/A</v>
      </c>
      <c r="U112" s="14" t="e">
        <f ca="1"/>
        <v>#N/A</v>
      </c>
      <c r="V112" s="14" t="e">
        <f ca="1"/>
        <v>#N/A</v>
      </c>
      <c r="W112" s="14" t="e">
        <f ca="1"/>
        <v>#N/A</v>
      </c>
      <c r="X112" s="14" t="e">
        <f ca="1"/>
        <v>#N/A</v>
      </c>
      <c r="Y112" s="14" t="e">
        <f ca="1"/>
        <v>#N/A</v>
      </c>
      <c r="Z112" s="14" t="e">
        <f ca="1"/>
        <v>#N/A</v>
      </c>
      <c r="AA112" s="14" t="e">
        <f ca="1"/>
        <v>#N/A</v>
      </c>
      <c r="AB112" s="14" t="e">
        <f ca="1"/>
        <v>#N/A</v>
      </c>
      <c r="AC112" s="14" t="e">
        <f ca="1"/>
        <v>#N/A</v>
      </c>
      <c r="AD112" s="14" t="e">
        <f ca="1"/>
        <v>#N/A</v>
      </c>
      <c r="AE112" s="14" t="e">
        <f ca="1"/>
        <v>#N/A</v>
      </c>
      <c r="AF112" s="14" t="e">
        <f ca="1"/>
        <v>#N/A</v>
      </c>
      <c r="AG112" s="14" t="e">
        <f ca="1"/>
        <v>#N/A</v>
      </c>
      <c r="AH112" s="12" t="e">
        <f ca="1"/>
        <v>#N/A</v>
      </c>
    </row>
    <row r="113" spans="2:34" x14ac:dyDescent="0.25">
      <c r="B113" s="5"/>
      <c r="C113" s="5"/>
      <c r="D113" s="14" t="str">
        <f t="shared" si="43"/>
        <v/>
      </c>
      <c r="E113" s="18" t="e">
        <f ca="1"/>
        <v>#N/A</v>
      </c>
      <c r="F113" s="14" t="e">
        <f ca="1"/>
        <v>#N/A</v>
      </c>
      <c r="G113" s="14" t="e">
        <f ca="1"/>
        <v>#N/A</v>
      </c>
      <c r="H113" s="14" t="e">
        <f ca="1"/>
        <v>#N/A</v>
      </c>
      <c r="I113" s="14" t="e">
        <f ca="1"/>
        <v>#N/A</v>
      </c>
      <c r="J113" s="14" t="e">
        <f ca="1"/>
        <v>#N/A</v>
      </c>
      <c r="K113" s="14" t="e">
        <f ca="1"/>
        <v>#N/A</v>
      </c>
      <c r="L113" s="14" t="e">
        <f ca="1"/>
        <v>#N/A</v>
      </c>
      <c r="M113" s="14" t="e">
        <f ca="1"/>
        <v>#N/A</v>
      </c>
      <c r="N113" s="14" t="e">
        <f ca="1"/>
        <v>#N/A</v>
      </c>
      <c r="O113" s="14" t="e">
        <f ca="1"/>
        <v>#N/A</v>
      </c>
      <c r="P113" s="14" t="e">
        <f ca="1"/>
        <v>#N/A</v>
      </c>
      <c r="Q113" s="14" t="e">
        <f ca="1"/>
        <v>#N/A</v>
      </c>
      <c r="R113" s="14" t="e">
        <f ca="1"/>
        <v>#N/A</v>
      </c>
      <c r="S113" s="14" t="e">
        <f ca="1"/>
        <v>#N/A</v>
      </c>
      <c r="T113" s="14" t="e">
        <f ca="1"/>
        <v>#N/A</v>
      </c>
      <c r="U113" s="14" t="e">
        <f ca="1"/>
        <v>#N/A</v>
      </c>
      <c r="V113" s="14" t="e">
        <f ca="1"/>
        <v>#N/A</v>
      </c>
      <c r="W113" s="14" t="e">
        <f ca="1"/>
        <v>#N/A</v>
      </c>
      <c r="X113" s="14" t="e">
        <f ca="1"/>
        <v>#N/A</v>
      </c>
      <c r="Y113" s="14" t="e">
        <f ca="1"/>
        <v>#N/A</v>
      </c>
      <c r="Z113" s="14" t="e">
        <f ca="1"/>
        <v>#N/A</v>
      </c>
      <c r="AA113" s="14" t="e">
        <f ca="1"/>
        <v>#N/A</v>
      </c>
      <c r="AB113" s="14" t="e">
        <f ca="1"/>
        <v>#N/A</v>
      </c>
      <c r="AC113" s="14" t="e">
        <f ca="1"/>
        <v>#N/A</v>
      </c>
      <c r="AD113" s="14" t="e">
        <f ca="1"/>
        <v>#N/A</v>
      </c>
      <c r="AE113" s="14" t="e">
        <f ca="1"/>
        <v>#N/A</v>
      </c>
      <c r="AF113" s="14" t="e">
        <f ca="1"/>
        <v>#N/A</v>
      </c>
      <c r="AG113" s="14" t="e">
        <f ca="1"/>
        <v>#N/A</v>
      </c>
      <c r="AH113" s="12" t="e">
        <f ca="1"/>
        <v>#N/A</v>
      </c>
    </row>
    <row r="114" spans="2:34" x14ac:dyDescent="0.25">
      <c r="B114" s="5"/>
      <c r="C114" s="5"/>
      <c r="D114" s="14" t="str">
        <f t="shared" si="43"/>
        <v/>
      </c>
      <c r="E114" s="18" t="e">
        <f ca="1"/>
        <v>#N/A</v>
      </c>
      <c r="F114" s="14" t="e">
        <f ca="1"/>
        <v>#N/A</v>
      </c>
      <c r="G114" s="14" t="e">
        <f ca="1"/>
        <v>#N/A</v>
      </c>
      <c r="H114" s="14" t="e">
        <f ca="1"/>
        <v>#N/A</v>
      </c>
      <c r="I114" s="14" t="e">
        <f ca="1"/>
        <v>#N/A</v>
      </c>
      <c r="J114" s="14" t="e">
        <f ca="1"/>
        <v>#N/A</v>
      </c>
      <c r="K114" s="14" t="e">
        <f ca="1"/>
        <v>#N/A</v>
      </c>
      <c r="L114" s="14" t="e">
        <f ca="1"/>
        <v>#N/A</v>
      </c>
      <c r="M114" s="14" t="e">
        <f ca="1"/>
        <v>#N/A</v>
      </c>
      <c r="N114" s="14" t="e">
        <f ca="1"/>
        <v>#N/A</v>
      </c>
      <c r="O114" s="14" t="e">
        <f ca="1"/>
        <v>#N/A</v>
      </c>
      <c r="P114" s="14" t="e">
        <f ca="1"/>
        <v>#N/A</v>
      </c>
      <c r="Q114" s="14" t="e">
        <f ca="1"/>
        <v>#N/A</v>
      </c>
      <c r="R114" s="14" t="e">
        <f ca="1"/>
        <v>#N/A</v>
      </c>
      <c r="S114" s="14" t="e">
        <f ca="1"/>
        <v>#N/A</v>
      </c>
      <c r="T114" s="14" t="e">
        <f ca="1"/>
        <v>#N/A</v>
      </c>
      <c r="U114" s="14" t="e">
        <f ca="1"/>
        <v>#N/A</v>
      </c>
      <c r="V114" s="14" t="e">
        <f ca="1"/>
        <v>#N/A</v>
      </c>
      <c r="W114" s="14" t="e">
        <f ca="1"/>
        <v>#N/A</v>
      </c>
      <c r="X114" s="14" t="e">
        <f ca="1"/>
        <v>#N/A</v>
      </c>
      <c r="Y114" s="14" t="e">
        <f ca="1"/>
        <v>#N/A</v>
      </c>
      <c r="Z114" s="14" t="e">
        <f ca="1"/>
        <v>#N/A</v>
      </c>
      <c r="AA114" s="14" t="e">
        <f ca="1"/>
        <v>#N/A</v>
      </c>
      <c r="AB114" s="14" t="e">
        <f ca="1"/>
        <v>#N/A</v>
      </c>
      <c r="AC114" s="14" t="e">
        <f ca="1"/>
        <v>#N/A</v>
      </c>
      <c r="AD114" s="14" t="e">
        <f ca="1"/>
        <v>#N/A</v>
      </c>
      <c r="AE114" s="14" t="e">
        <f ca="1"/>
        <v>#N/A</v>
      </c>
      <c r="AF114" s="14" t="e">
        <f ca="1"/>
        <v>#N/A</v>
      </c>
      <c r="AG114" s="14" t="e">
        <f ca="1"/>
        <v>#N/A</v>
      </c>
      <c r="AH114" s="12" t="e">
        <f ca="1"/>
        <v>#N/A</v>
      </c>
    </row>
    <row r="115" spans="2:34" x14ac:dyDescent="0.25">
      <c r="B115" s="5"/>
      <c r="C115" s="5"/>
      <c r="D115" s="14" t="str">
        <f t="shared" si="43"/>
        <v/>
      </c>
      <c r="E115" s="18" t="e">
        <f ca="1"/>
        <v>#N/A</v>
      </c>
      <c r="F115" s="14" t="e">
        <f ca="1"/>
        <v>#N/A</v>
      </c>
      <c r="G115" s="14" t="e">
        <f ca="1"/>
        <v>#N/A</v>
      </c>
      <c r="H115" s="14" t="e">
        <f ca="1"/>
        <v>#N/A</v>
      </c>
      <c r="I115" s="14" t="e">
        <f ca="1"/>
        <v>#N/A</v>
      </c>
      <c r="J115" s="14" t="e">
        <f ca="1"/>
        <v>#N/A</v>
      </c>
      <c r="K115" s="14" t="e">
        <f ca="1"/>
        <v>#N/A</v>
      </c>
      <c r="L115" s="14" t="e">
        <f ca="1"/>
        <v>#N/A</v>
      </c>
      <c r="M115" s="14" t="e">
        <f ca="1"/>
        <v>#N/A</v>
      </c>
      <c r="N115" s="14" t="e">
        <f ca="1"/>
        <v>#N/A</v>
      </c>
      <c r="O115" s="14" t="e">
        <f ca="1"/>
        <v>#N/A</v>
      </c>
      <c r="P115" s="14" t="e">
        <f ca="1"/>
        <v>#N/A</v>
      </c>
      <c r="Q115" s="14" t="e">
        <f ca="1"/>
        <v>#N/A</v>
      </c>
      <c r="R115" s="14" t="e">
        <f ca="1"/>
        <v>#N/A</v>
      </c>
      <c r="S115" s="14" t="e">
        <f ca="1"/>
        <v>#N/A</v>
      </c>
      <c r="T115" s="14" t="e">
        <f ca="1"/>
        <v>#N/A</v>
      </c>
      <c r="U115" s="14" t="e">
        <f ca="1"/>
        <v>#N/A</v>
      </c>
      <c r="V115" s="14" t="e">
        <f ca="1"/>
        <v>#N/A</v>
      </c>
      <c r="W115" s="14" t="e">
        <f ca="1"/>
        <v>#N/A</v>
      </c>
      <c r="X115" s="14" t="e">
        <f ca="1"/>
        <v>#N/A</v>
      </c>
      <c r="Y115" s="14" t="e">
        <f ca="1"/>
        <v>#N/A</v>
      </c>
      <c r="Z115" s="14" t="e">
        <f ca="1"/>
        <v>#N/A</v>
      </c>
      <c r="AA115" s="14" t="e">
        <f ca="1"/>
        <v>#N/A</v>
      </c>
      <c r="AB115" s="14" t="e">
        <f ca="1"/>
        <v>#N/A</v>
      </c>
      <c r="AC115" s="14" t="e">
        <f ca="1"/>
        <v>#N/A</v>
      </c>
      <c r="AD115" s="14" t="e">
        <f ca="1"/>
        <v>#N/A</v>
      </c>
      <c r="AE115" s="14" t="e">
        <f ca="1"/>
        <v>#N/A</v>
      </c>
      <c r="AF115" s="14" t="e">
        <f ca="1"/>
        <v>#N/A</v>
      </c>
      <c r="AG115" s="14" t="e">
        <f ca="1"/>
        <v>#N/A</v>
      </c>
      <c r="AH115" s="12" t="e">
        <f ca="1"/>
        <v>#N/A</v>
      </c>
    </row>
    <row r="116" spans="2:34" x14ac:dyDescent="0.25">
      <c r="B116" s="5"/>
      <c r="C116" s="5"/>
      <c r="D116" s="14" t="str">
        <f t="shared" si="43"/>
        <v/>
      </c>
      <c r="E116" s="18" t="e">
        <f ca="1"/>
        <v>#N/A</v>
      </c>
      <c r="F116" s="14" t="e">
        <f ca="1"/>
        <v>#N/A</v>
      </c>
      <c r="G116" s="14" t="e">
        <f ca="1"/>
        <v>#N/A</v>
      </c>
      <c r="H116" s="14" t="e">
        <f ca="1"/>
        <v>#N/A</v>
      </c>
      <c r="I116" s="14" t="e">
        <f ca="1"/>
        <v>#N/A</v>
      </c>
      <c r="J116" s="14" t="e">
        <f ca="1"/>
        <v>#N/A</v>
      </c>
      <c r="K116" s="14" t="e">
        <f ca="1"/>
        <v>#N/A</v>
      </c>
      <c r="L116" s="14" t="e">
        <f ca="1"/>
        <v>#N/A</v>
      </c>
      <c r="M116" s="14" t="e">
        <f ca="1"/>
        <v>#N/A</v>
      </c>
      <c r="N116" s="14" t="e">
        <f ca="1"/>
        <v>#N/A</v>
      </c>
      <c r="O116" s="14" t="e">
        <f ca="1"/>
        <v>#N/A</v>
      </c>
      <c r="P116" s="14" t="e">
        <f ca="1"/>
        <v>#N/A</v>
      </c>
      <c r="Q116" s="14" t="e">
        <f ca="1"/>
        <v>#N/A</v>
      </c>
      <c r="R116" s="14" t="e">
        <f ca="1"/>
        <v>#N/A</v>
      </c>
      <c r="S116" s="14" t="e">
        <f ca="1"/>
        <v>#N/A</v>
      </c>
      <c r="T116" s="14" t="e">
        <f ca="1"/>
        <v>#N/A</v>
      </c>
      <c r="U116" s="14" t="e">
        <f ca="1"/>
        <v>#N/A</v>
      </c>
      <c r="V116" s="14" t="e">
        <f ca="1"/>
        <v>#N/A</v>
      </c>
      <c r="W116" s="14" t="e">
        <f ca="1"/>
        <v>#N/A</v>
      </c>
      <c r="X116" s="14" t="e">
        <f ca="1"/>
        <v>#N/A</v>
      </c>
      <c r="Y116" s="14" t="e">
        <f ca="1"/>
        <v>#N/A</v>
      </c>
      <c r="Z116" s="14" t="e">
        <f ca="1"/>
        <v>#N/A</v>
      </c>
      <c r="AA116" s="14" t="e">
        <f ca="1"/>
        <v>#N/A</v>
      </c>
      <c r="AB116" s="14" t="e">
        <f ca="1"/>
        <v>#N/A</v>
      </c>
      <c r="AC116" s="14" t="e">
        <f ca="1"/>
        <v>#N/A</v>
      </c>
      <c r="AD116" s="14" t="e">
        <f ca="1"/>
        <v>#N/A</v>
      </c>
      <c r="AE116" s="14" t="e">
        <f ca="1"/>
        <v>#N/A</v>
      </c>
      <c r="AF116" s="14" t="e">
        <f ca="1"/>
        <v>#N/A</v>
      </c>
      <c r="AG116" s="14" t="e">
        <f ca="1"/>
        <v>#N/A</v>
      </c>
      <c r="AH116" s="12" t="e">
        <f ca="1"/>
        <v>#N/A</v>
      </c>
    </row>
    <row r="117" spans="2:34" x14ac:dyDescent="0.25">
      <c r="B117" s="5"/>
      <c r="C117" s="5"/>
      <c r="D117" s="14" t="str">
        <f t="shared" si="43"/>
        <v/>
      </c>
      <c r="E117" s="18" t="e">
        <f ca="1"/>
        <v>#N/A</v>
      </c>
      <c r="F117" s="14" t="e">
        <f ca="1"/>
        <v>#N/A</v>
      </c>
      <c r="G117" s="14" t="e">
        <f ca="1"/>
        <v>#N/A</v>
      </c>
      <c r="H117" s="14" t="e">
        <f ca="1"/>
        <v>#N/A</v>
      </c>
      <c r="I117" s="14" t="e">
        <f ca="1"/>
        <v>#N/A</v>
      </c>
      <c r="J117" s="14" t="e">
        <f ca="1"/>
        <v>#N/A</v>
      </c>
      <c r="K117" s="14" t="e">
        <f ca="1"/>
        <v>#N/A</v>
      </c>
      <c r="L117" s="14" t="e">
        <f ca="1"/>
        <v>#N/A</v>
      </c>
      <c r="M117" s="14" t="e">
        <f ca="1"/>
        <v>#N/A</v>
      </c>
      <c r="N117" s="14" t="e">
        <f ca="1"/>
        <v>#N/A</v>
      </c>
      <c r="O117" s="14" t="e">
        <f ca="1"/>
        <v>#N/A</v>
      </c>
      <c r="P117" s="14" t="e">
        <f ca="1"/>
        <v>#N/A</v>
      </c>
      <c r="Q117" s="14" t="e">
        <f ca="1"/>
        <v>#N/A</v>
      </c>
      <c r="R117" s="14" t="e">
        <f ca="1"/>
        <v>#N/A</v>
      </c>
      <c r="S117" s="14" t="e">
        <f ca="1"/>
        <v>#N/A</v>
      </c>
      <c r="T117" s="14" t="e">
        <f ca="1"/>
        <v>#N/A</v>
      </c>
      <c r="U117" s="14" t="e">
        <f ca="1"/>
        <v>#N/A</v>
      </c>
      <c r="V117" s="14" t="e">
        <f ca="1"/>
        <v>#N/A</v>
      </c>
      <c r="W117" s="14" t="e">
        <f ca="1"/>
        <v>#N/A</v>
      </c>
      <c r="X117" s="14" t="e">
        <f ca="1"/>
        <v>#N/A</v>
      </c>
      <c r="Y117" s="14" t="e">
        <f ca="1"/>
        <v>#N/A</v>
      </c>
      <c r="Z117" s="14" t="e">
        <f ca="1"/>
        <v>#N/A</v>
      </c>
      <c r="AA117" s="14" t="e">
        <f ca="1"/>
        <v>#N/A</v>
      </c>
      <c r="AB117" s="14" t="e">
        <f ca="1"/>
        <v>#N/A</v>
      </c>
      <c r="AC117" s="14" t="e">
        <f ca="1"/>
        <v>#N/A</v>
      </c>
      <c r="AD117" s="14" t="e">
        <f ca="1"/>
        <v>#N/A</v>
      </c>
      <c r="AE117" s="14" t="e">
        <f ca="1"/>
        <v>#N/A</v>
      </c>
      <c r="AF117" s="14" t="e">
        <f ca="1"/>
        <v>#N/A</v>
      </c>
      <c r="AG117" s="14" t="e">
        <f ca="1"/>
        <v>#N/A</v>
      </c>
      <c r="AH117" s="12" t="e">
        <f ca="1"/>
        <v>#N/A</v>
      </c>
    </row>
    <row r="118" spans="2:34" x14ac:dyDescent="0.25">
      <c r="B118" s="5"/>
      <c r="C118" s="5"/>
      <c r="D118" s="14" t="str">
        <f t="shared" si="43"/>
        <v/>
      </c>
      <c r="E118" s="18" t="e">
        <f ca="1"/>
        <v>#N/A</v>
      </c>
      <c r="F118" s="14" t="e">
        <f ca="1"/>
        <v>#N/A</v>
      </c>
      <c r="G118" s="14" t="e">
        <f ca="1"/>
        <v>#N/A</v>
      </c>
      <c r="H118" s="14" t="e">
        <f ca="1"/>
        <v>#N/A</v>
      </c>
      <c r="I118" s="14" t="e">
        <f ca="1"/>
        <v>#N/A</v>
      </c>
      <c r="J118" s="14" t="e">
        <f ca="1"/>
        <v>#N/A</v>
      </c>
      <c r="K118" s="14" t="e">
        <f ca="1"/>
        <v>#N/A</v>
      </c>
      <c r="L118" s="14" t="e">
        <f ca="1"/>
        <v>#N/A</v>
      </c>
      <c r="M118" s="14" t="e">
        <f ca="1"/>
        <v>#N/A</v>
      </c>
      <c r="N118" s="14" t="e">
        <f ca="1"/>
        <v>#N/A</v>
      </c>
      <c r="O118" s="14" t="e">
        <f ca="1"/>
        <v>#N/A</v>
      </c>
      <c r="P118" s="14" t="e">
        <f ca="1"/>
        <v>#N/A</v>
      </c>
      <c r="Q118" s="14" t="e">
        <f ca="1"/>
        <v>#N/A</v>
      </c>
      <c r="R118" s="14" t="e">
        <f ca="1"/>
        <v>#N/A</v>
      </c>
      <c r="S118" s="14" t="e">
        <f ca="1"/>
        <v>#N/A</v>
      </c>
      <c r="T118" s="14" t="e">
        <f ca="1"/>
        <v>#N/A</v>
      </c>
      <c r="U118" s="14" t="e">
        <f ca="1"/>
        <v>#N/A</v>
      </c>
      <c r="V118" s="14" t="e">
        <f ca="1"/>
        <v>#N/A</v>
      </c>
      <c r="W118" s="14" t="e">
        <f ca="1"/>
        <v>#N/A</v>
      </c>
      <c r="X118" s="14" t="e">
        <f ca="1"/>
        <v>#N/A</v>
      </c>
      <c r="Y118" s="14" t="e">
        <f ca="1"/>
        <v>#N/A</v>
      </c>
      <c r="Z118" s="14" t="e">
        <f ca="1"/>
        <v>#N/A</v>
      </c>
      <c r="AA118" s="14" t="e">
        <f ca="1"/>
        <v>#N/A</v>
      </c>
      <c r="AB118" s="14" t="e">
        <f ca="1"/>
        <v>#N/A</v>
      </c>
      <c r="AC118" s="14" t="e">
        <f ca="1"/>
        <v>#N/A</v>
      </c>
      <c r="AD118" s="14" t="e">
        <f ca="1"/>
        <v>#N/A</v>
      </c>
      <c r="AE118" s="14" t="e">
        <f ca="1"/>
        <v>#N/A</v>
      </c>
      <c r="AF118" s="14" t="e">
        <f ca="1"/>
        <v>#N/A</v>
      </c>
      <c r="AG118" s="14" t="e">
        <f ca="1"/>
        <v>#N/A</v>
      </c>
      <c r="AH118" s="12" t="e">
        <f ca="1"/>
        <v>#N/A</v>
      </c>
    </row>
    <row r="119" spans="2:34" x14ac:dyDescent="0.25">
      <c r="B119" s="5"/>
      <c r="C119" s="5"/>
      <c r="D119" s="14" t="str">
        <f t="shared" si="43"/>
        <v/>
      </c>
      <c r="E119" s="18" t="e">
        <f ca="1"/>
        <v>#N/A</v>
      </c>
      <c r="F119" s="14" t="e">
        <f ca="1"/>
        <v>#N/A</v>
      </c>
      <c r="G119" s="14" t="e">
        <f ca="1"/>
        <v>#N/A</v>
      </c>
      <c r="H119" s="14" t="e">
        <f ca="1"/>
        <v>#N/A</v>
      </c>
      <c r="I119" s="14" t="e">
        <f ca="1"/>
        <v>#N/A</v>
      </c>
      <c r="J119" s="14" t="e">
        <f ca="1"/>
        <v>#N/A</v>
      </c>
      <c r="K119" s="14" t="e">
        <f ca="1"/>
        <v>#N/A</v>
      </c>
      <c r="L119" s="14" t="e">
        <f ca="1"/>
        <v>#N/A</v>
      </c>
      <c r="M119" s="14" t="e">
        <f ca="1"/>
        <v>#N/A</v>
      </c>
      <c r="N119" s="14" t="e">
        <f ca="1"/>
        <v>#N/A</v>
      </c>
      <c r="O119" s="14" t="e">
        <f ca="1"/>
        <v>#N/A</v>
      </c>
      <c r="P119" s="14" t="e">
        <f ca="1"/>
        <v>#N/A</v>
      </c>
      <c r="Q119" s="14" t="e">
        <f ca="1"/>
        <v>#N/A</v>
      </c>
      <c r="R119" s="14" t="e">
        <f ca="1"/>
        <v>#N/A</v>
      </c>
      <c r="S119" s="14" t="e">
        <f ca="1"/>
        <v>#N/A</v>
      </c>
      <c r="T119" s="14" t="e">
        <f ca="1"/>
        <v>#N/A</v>
      </c>
      <c r="U119" s="14" t="e">
        <f ca="1"/>
        <v>#N/A</v>
      </c>
      <c r="V119" s="14" t="e">
        <f ca="1"/>
        <v>#N/A</v>
      </c>
      <c r="W119" s="14" t="e">
        <f ca="1"/>
        <v>#N/A</v>
      </c>
      <c r="X119" s="14" t="e">
        <f ca="1"/>
        <v>#N/A</v>
      </c>
      <c r="Y119" s="14" t="e">
        <f ca="1"/>
        <v>#N/A</v>
      </c>
      <c r="Z119" s="14" t="e">
        <f ca="1"/>
        <v>#N/A</v>
      </c>
      <c r="AA119" s="14" t="e">
        <f ca="1"/>
        <v>#N/A</v>
      </c>
      <c r="AB119" s="14" t="e">
        <f ca="1"/>
        <v>#N/A</v>
      </c>
      <c r="AC119" s="14" t="e">
        <f ca="1"/>
        <v>#N/A</v>
      </c>
      <c r="AD119" s="14" t="e">
        <f ca="1"/>
        <v>#N/A</v>
      </c>
      <c r="AE119" s="14" t="e">
        <f ca="1"/>
        <v>#N/A</v>
      </c>
      <c r="AF119" s="14" t="e">
        <f ca="1"/>
        <v>#N/A</v>
      </c>
      <c r="AG119" s="14" t="e">
        <f ca="1"/>
        <v>#N/A</v>
      </c>
      <c r="AH119" s="12" t="e">
        <f ca="1"/>
        <v>#N/A</v>
      </c>
    </row>
    <row r="120" spans="2:34" x14ac:dyDescent="0.25">
      <c r="B120" s="5"/>
      <c r="C120" s="5"/>
      <c r="D120" s="14" t="str">
        <f t="shared" si="43"/>
        <v/>
      </c>
      <c r="E120" s="18" t="e">
        <f ca="1"/>
        <v>#N/A</v>
      </c>
      <c r="F120" s="14" t="e">
        <f ca="1"/>
        <v>#N/A</v>
      </c>
      <c r="G120" s="14" t="e">
        <f ca="1"/>
        <v>#N/A</v>
      </c>
      <c r="H120" s="14" t="e">
        <f ca="1"/>
        <v>#N/A</v>
      </c>
      <c r="I120" s="14" t="e">
        <f ca="1"/>
        <v>#N/A</v>
      </c>
      <c r="J120" s="14" t="e">
        <f ca="1"/>
        <v>#N/A</v>
      </c>
      <c r="K120" s="14" t="e">
        <f ca="1"/>
        <v>#N/A</v>
      </c>
      <c r="L120" s="14" t="e">
        <f ca="1"/>
        <v>#N/A</v>
      </c>
      <c r="M120" s="14" t="e">
        <f ca="1"/>
        <v>#N/A</v>
      </c>
      <c r="N120" s="14" t="e">
        <f ca="1"/>
        <v>#N/A</v>
      </c>
      <c r="O120" s="14" t="e">
        <f ca="1"/>
        <v>#N/A</v>
      </c>
      <c r="P120" s="14" t="e">
        <f ca="1"/>
        <v>#N/A</v>
      </c>
      <c r="Q120" s="14" t="e">
        <f ca="1"/>
        <v>#N/A</v>
      </c>
      <c r="R120" s="14" t="e">
        <f ca="1"/>
        <v>#N/A</v>
      </c>
      <c r="S120" s="14" t="e">
        <f ca="1"/>
        <v>#N/A</v>
      </c>
      <c r="T120" s="14" t="e">
        <f ca="1"/>
        <v>#N/A</v>
      </c>
      <c r="U120" s="14" t="e">
        <f ca="1"/>
        <v>#N/A</v>
      </c>
      <c r="V120" s="14" t="e">
        <f ca="1"/>
        <v>#N/A</v>
      </c>
      <c r="W120" s="14" t="e">
        <f ca="1"/>
        <v>#N/A</v>
      </c>
      <c r="X120" s="14" t="e">
        <f ca="1"/>
        <v>#N/A</v>
      </c>
      <c r="Y120" s="14" t="e">
        <f ca="1"/>
        <v>#N/A</v>
      </c>
      <c r="Z120" s="14" t="e">
        <f ca="1"/>
        <v>#N/A</v>
      </c>
      <c r="AA120" s="14" t="e">
        <f ca="1"/>
        <v>#N/A</v>
      </c>
      <c r="AB120" s="14" t="e">
        <f ca="1"/>
        <v>#N/A</v>
      </c>
      <c r="AC120" s="14" t="e">
        <f ca="1"/>
        <v>#N/A</v>
      </c>
      <c r="AD120" s="14" t="e">
        <f ca="1"/>
        <v>#N/A</v>
      </c>
      <c r="AE120" s="14" t="e">
        <f ca="1"/>
        <v>#N/A</v>
      </c>
      <c r="AF120" s="14" t="e">
        <f ca="1"/>
        <v>#N/A</v>
      </c>
      <c r="AG120" s="14" t="e">
        <f ca="1"/>
        <v>#N/A</v>
      </c>
      <c r="AH120" s="12" t="e">
        <f ca="1"/>
        <v>#N/A</v>
      </c>
    </row>
    <row r="121" spans="2:34" x14ac:dyDescent="0.25">
      <c r="B121" s="5"/>
      <c r="C121" s="5"/>
      <c r="D121" s="14" t="str">
        <f t="shared" si="43"/>
        <v/>
      </c>
      <c r="E121" s="18" t="e">
        <f ca="1"/>
        <v>#N/A</v>
      </c>
      <c r="F121" s="14" t="e">
        <f ca="1"/>
        <v>#N/A</v>
      </c>
      <c r="G121" s="14" t="e">
        <f ca="1"/>
        <v>#N/A</v>
      </c>
      <c r="H121" s="14" t="e">
        <f ca="1"/>
        <v>#N/A</v>
      </c>
      <c r="I121" s="14" t="e">
        <f ca="1"/>
        <v>#N/A</v>
      </c>
      <c r="J121" s="14" t="e">
        <f ca="1"/>
        <v>#N/A</v>
      </c>
      <c r="K121" s="14" t="e">
        <f ca="1"/>
        <v>#N/A</v>
      </c>
      <c r="L121" s="14" t="e">
        <f ca="1"/>
        <v>#N/A</v>
      </c>
      <c r="M121" s="14" t="e">
        <f ca="1"/>
        <v>#N/A</v>
      </c>
      <c r="N121" s="14" t="e">
        <f ca="1"/>
        <v>#N/A</v>
      </c>
      <c r="O121" s="14" t="e">
        <f ca="1"/>
        <v>#N/A</v>
      </c>
      <c r="P121" s="14" t="e">
        <f ca="1"/>
        <v>#N/A</v>
      </c>
      <c r="Q121" s="14" t="e">
        <f ca="1"/>
        <v>#N/A</v>
      </c>
      <c r="R121" s="14" t="e">
        <f ca="1"/>
        <v>#N/A</v>
      </c>
      <c r="S121" s="14" t="e">
        <f ca="1"/>
        <v>#N/A</v>
      </c>
      <c r="T121" s="14" t="e">
        <f ca="1"/>
        <v>#N/A</v>
      </c>
      <c r="U121" s="14" t="e">
        <f ca="1"/>
        <v>#N/A</v>
      </c>
      <c r="V121" s="14" t="e">
        <f ca="1"/>
        <v>#N/A</v>
      </c>
      <c r="W121" s="14" t="e">
        <f ca="1"/>
        <v>#N/A</v>
      </c>
      <c r="X121" s="14" t="e">
        <f ca="1"/>
        <v>#N/A</v>
      </c>
      <c r="Y121" s="14" t="e">
        <f ca="1"/>
        <v>#N/A</v>
      </c>
      <c r="Z121" s="14" t="e">
        <f ca="1"/>
        <v>#N/A</v>
      </c>
      <c r="AA121" s="14" t="e">
        <f ca="1"/>
        <v>#N/A</v>
      </c>
      <c r="AB121" s="14" t="e">
        <f ca="1"/>
        <v>#N/A</v>
      </c>
      <c r="AC121" s="14" t="e">
        <f ca="1"/>
        <v>#N/A</v>
      </c>
      <c r="AD121" s="14" t="e">
        <f ca="1"/>
        <v>#N/A</v>
      </c>
      <c r="AE121" s="14" t="e">
        <f ca="1"/>
        <v>#N/A</v>
      </c>
      <c r="AF121" s="14" t="e">
        <f ca="1"/>
        <v>#N/A</v>
      </c>
      <c r="AG121" s="14" t="e">
        <f ca="1"/>
        <v>#N/A</v>
      </c>
      <c r="AH121" s="12" t="e">
        <f ca="1"/>
        <v>#N/A</v>
      </c>
    </row>
    <row r="122" spans="2:34" x14ac:dyDescent="0.25">
      <c r="B122" s="5"/>
      <c r="C122" s="5"/>
      <c r="D122" s="14" t="str">
        <f t="shared" si="43"/>
        <v/>
      </c>
      <c r="E122" s="18" t="e">
        <f ca="1"/>
        <v>#N/A</v>
      </c>
      <c r="F122" s="14" t="e">
        <f ca="1"/>
        <v>#N/A</v>
      </c>
      <c r="G122" s="14" t="e">
        <f ca="1"/>
        <v>#N/A</v>
      </c>
      <c r="H122" s="14" t="e">
        <f ca="1"/>
        <v>#N/A</v>
      </c>
      <c r="I122" s="14" t="e">
        <f ca="1"/>
        <v>#N/A</v>
      </c>
      <c r="J122" s="14" t="e">
        <f ca="1"/>
        <v>#N/A</v>
      </c>
      <c r="K122" s="14" t="e">
        <f ca="1"/>
        <v>#N/A</v>
      </c>
      <c r="L122" s="14" t="e">
        <f ca="1"/>
        <v>#N/A</v>
      </c>
      <c r="M122" s="14" t="e">
        <f ca="1"/>
        <v>#N/A</v>
      </c>
      <c r="N122" s="14" t="e">
        <f ca="1"/>
        <v>#N/A</v>
      </c>
      <c r="O122" s="14" t="e">
        <f ca="1"/>
        <v>#N/A</v>
      </c>
      <c r="P122" s="14" t="e">
        <f ca="1"/>
        <v>#N/A</v>
      </c>
      <c r="Q122" s="14" t="e">
        <f ca="1"/>
        <v>#N/A</v>
      </c>
      <c r="R122" s="14" t="e">
        <f ca="1"/>
        <v>#N/A</v>
      </c>
      <c r="S122" s="14" t="e">
        <f ca="1"/>
        <v>#N/A</v>
      </c>
      <c r="T122" s="14" t="e">
        <f ca="1"/>
        <v>#N/A</v>
      </c>
      <c r="U122" s="14" t="e">
        <f ca="1"/>
        <v>#N/A</v>
      </c>
      <c r="V122" s="14" t="e">
        <f ca="1"/>
        <v>#N/A</v>
      </c>
      <c r="W122" s="14" t="e">
        <f ca="1"/>
        <v>#N/A</v>
      </c>
      <c r="X122" s="14" t="e">
        <f ca="1"/>
        <v>#N/A</v>
      </c>
      <c r="Y122" s="14" t="e">
        <f ca="1"/>
        <v>#N/A</v>
      </c>
      <c r="Z122" s="14" t="e">
        <f ca="1"/>
        <v>#N/A</v>
      </c>
      <c r="AA122" s="14" t="e">
        <f ca="1"/>
        <v>#N/A</v>
      </c>
      <c r="AB122" s="14" t="e">
        <f ca="1"/>
        <v>#N/A</v>
      </c>
      <c r="AC122" s="14" t="e">
        <f ca="1"/>
        <v>#N/A</v>
      </c>
      <c r="AD122" s="14" t="e">
        <f ca="1"/>
        <v>#N/A</v>
      </c>
      <c r="AE122" s="14" t="e">
        <f ca="1"/>
        <v>#N/A</v>
      </c>
      <c r="AF122" s="14" t="e">
        <f ca="1"/>
        <v>#N/A</v>
      </c>
      <c r="AG122" s="14" t="e">
        <f ca="1"/>
        <v>#N/A</v>
      </c>
      <c r="AH122" s="12" t="e">
        <f ca="1"/>
        <v>#N/A</v>
      </c>
    </row>
    <row r="123" spans="2:34" x14ac:dyDescent="0.25">
      <c r="B123" s="5"/>
      <c r="C123" s="5"/>
      <c r="D123" s="14" t="str">
        <f t="shared" si="43"/>
        <v/>
      </c>
      <c r="E123" s="18" t="e">
        <f ca="1"/>
        <v>#N/A</v>
      </c>
      <c r="F123" s="14" t="e">
        <f ca="1"/>
        <v>#N/A</v>
      </c>
      <c r="G123" s="14" t="e">
        <f ca="1"/>
        <v>#N/A</v>
      </c>
      <c r="H123" s="14" t="e">
        <f ca="1"/>
        <v>#N/A</v>
      </c>
      <c r="I123" s="14" t="e">
        <f ca="1"/>
        <v>#N/A</v>
      </c>
      <c r="J123" s="14" t="e">
        <f ca="1"/>
        <v>#N/A</v>
      </c>
      <c r="K123" s="14" t="e">
        <f ca="1"/>
        <v>#N/A</v>
      </c>
      <c r="L123" s="14" t="e">
        <f ca="1"/>
        <v>#N/A</v>
      </c>
      <c r="M123" s="14" t="e">
        <f ca="1"/>
        <v>#N/A</v>
      </c>
      <c r="N123" s="14" t="e">
        <f ca="1"/>
        <v>#N/A</v>
      </c>
      <c r="O123" s="14" t="e">
        <f ca="1"/>
        <v>#N/A</v>
      </c>
      <c r="P123" s="14" t="e">
        <f ca="1"/>
        <v>#N/A</v>
      </c>
      <c r="Q123" s="14" t="e">
        <f ca="1"/>
        <v>#N/A</v>
      </c>
      <c r="R123" s="14" t="e">
        <f ca="1"/>
        <v>#N/A</v>
      </c>
      <c r="S123" s="14" t="e">
        <f ca="1"/>
        <v>#N/A</v>
      </c>
      <c r="T123" s="14" t="e">
        <f ca="1"/>
        <v>#N/A</v>
      </c>
      <c r="U123" s="14" t="e">
        <f ca="1"/>
        <v>#N/A</v>
      </c>
      <c r="V123" s="14" t="e">
        <f ca="1"/>
        <v>#N/A</v>
      </c>
      <c r="W123" s="14" t="e">
        <f ca="1"/>
        <v>#N/A</v>
      </c>
      <c r="X123" s="14" t="e">
        <f ca="1"/>
        <v>#N/A</v>
      </c>
      <c r="Y123" s="14" t="e">
        <f ca="1"/>
        <v>#N/A</v>
      </c>
      <c r="Z123" s="14" t="e">
        <f ca="1"/>
        <v>#N/A</v>
      </c>
      <c r="AA123" s="14" t="e">
        <f ca="1"/>
        <v>#N/A</v>
      </c>
      <c r="AB123" s="14" t="e">
        <f ca="1"/>
        <v>#N/A</v>
      </c>
      <c r="AC123" s="14" t="e">
        <f ca="1"/>
        <v>#N/A</v>
      </c>
      <c r="AD123" s="14" t="e">
        <f ca="1"/>
        <v>#N/A</v>
      </c>
      <c r="AE123" s="14" t="e">
        <f ca="1"/>
        <v>#N/A</v>
      </c>
      <c r="AF123" s="14" t="e">
        <f ca="1"/>
        <v>#N/A</v>
      </c>
      <c r="AG123" s="14" t="e">
        <f ca="1"/>
        <v>#N/A</v>
      </c>
      <c r="AH123" s="12" t="e">
        <f ca="1"/>
        <v>#N/A</v>
      </c>
    </row>
    <row r="124" spans="2:34" x14ac:dyDescent="0.25">
      <c r="B124" s="5"/>
      <c r="C124" s="5"/>
      <c r="D124" s="14" t="str">
        <f t="shared" si="43"/>
        <v/>
      </c>
      <c r="E124" s="18" t="e">
        <f ca="1"/>
        <v>#N/A</v>
      </c>
      <c r="F124" s="14" t="e">
        <f ca="1"/>
        <v>#N/A</v>
      </c>
      <c r="G124" s="14" t="e">
        <f ca="1"/>
        <v>#N/A</v>
      </c>
      <c r="H124" s="14" t="e">
        <f ca="1"/>
        <v>#N/A</v>
      </c>
      <c r="I124" s="14" t="e">
        <f ca="1"/>
        <v>#N/A</v>
      </c>
      <c r="J124" s="14" t="e">
        <f ca="1"/>
        <v>#N/A</v>
      </c>
      <c r="K124" s="14" t="e">
        <f ca="1"/>
        <v>#N/A</v>
      </c>
      <c r="L124" s="14" t="e">
        <f ca="1"/>
        <v>#N/A</v>
      </c>
      <c r="M124" s="14" t="e">
        <f ca="1"/>
        <v>#N/A</v>
      </c>
      <c r="N124" s="14" t="e">
        <f ca="1"/>
        <v>#N/A</v>
      </c>
      <c r="O124" s="14" t="e">
        <f ca="1"/>
        <v>#N/A</v>
      </c>
      <c r="P124" s="14" t="e">
        <f ca="1"/>
        <v>#N/A</v>
      </c>
      <c r="Q124" s="14" t="e">
        <f ca="1"/>
        <v>#N/A</v>
      </c>
      <c r="R124" s="14" t="e">
        <f ca="1"/>
        <v>#N/A</v>
      </c>
      <c r="S124" s="14" t="e">
        <f ca="1"/>
        <v>#N/A</v>
      </c>
      <c r="T124" s="14" t="e">
        <f ca="1"/>
        <v>#N/A</v>
      </c>
      <c r="U124" s="14" t="e">
        <f ca="1"/>
        <v>#N/A</v>
      </c>
      <c r="V124" s="14" t="e">
        <f ca="1"/>
        <v>#N/A</v>
      </c>
      <c r="W124" s="14" t="e">
        <f ca="1"/>
        <v>#N/A</v>
      </c>
      <c r="X124" s="14" t="e">
        <f ca="1"/>
        <v>#N/A</v>
      </c>
      <c r="Y124" s="14" t="e">
        <f ca="1"/>
        <v>#N/A</v>
      </c>
      <c r="Z124" s="14" t="e">
        <f ca="1"/>
        <v>#N/A</v>
      </c>
      <c r="AA124" s="14" t="e">
        <f ca="1"/>
        <v>#N/A</v>
      </c>
      <c r="AB124" s="14" t="e">
        <f ca="1"/>
        <v>#N/A</v>
      </c>
      <c r="AC124" s="14" t="e">
        <f ca="1"/>
        <v>#N/A</v>
      </c>
      <c r="AD124" s="14" t="e">
        <f ca="1"/>
        <v>#N/A</v>
      </c>
      <c r="AE124" s="14" t="e">
        <f ca="1"/>
        <v>#N/A</v>
      </c>
      <c r="AF124" s="14" t="e">
        <f ca="1"/>
        <v>#N/A</v>
      </c>
      <c r="AG124" s="14" t="e">
        <f ca="1"/>
        <v>#N/A</v>
      </c>
      <c r="AH124" s="12" t="e">
        <f ca="1"/>
        <v>#N/A</v>
      </c>
    </row>
    <row r="125" spans="2:34" x14ac:dyDescent="0.25">
      <c r="B125" s="5"/>
      <c r="C125" s="5"/>
      <c r="D125" s="14" t="str">
        <f t="shared" si="43"/>
        <v/>
      </c>
      <c r="E125" s="18" t="e">
        <f ca="1"/>
        <v>#N/A</v>
      </c>
      <c r="F125" s="14" t="e">
        <f ca="1"/>
        <v>#N/A</v>
      </c>
      <c r="G125" s="14" t="e">
        <f ca="1"/>
        <v>#N/A</v>
      </c>
      <c r="H125" s="14" t="e">
        <f ca="1"/>
        <v>#N/A</v>
      </c>
      <c r="I125" s="14" t="e">
        <f ca="1"/>
        <v>#N/A</v>
      </c>
      <c r="J125" s="14" t="e">
        <f ca="1"/>
        <v>#N/A</v>
      </c>
      <c r="K125" s="14" t="e">
        <f ca="1"/>
        <v>#N/A</v>
      </c>
      <c r="L125" s="14" t="e">
        <f ca="1"/>
        <v>#N/A</v>
      </c>
      <c r="M125" s="14" t="e">
        <f ca="1"/>
        <v>#N/A</v>
      </c>
      <c r="N125" s="14" t="e">
        <f ca="1"/>
        <v>#N/A</v>
      </c>
      <c r="O125" s="14" t="e">
        <f ca="1"/>
        <v>#N/A</v>
      </c>
      <c r="P125" s="14" t="e">
        <f ca="1"/>
        <v>#N/A</v>
      </c>
      <c r="Q125" s="14" t="e">
        <f ca="1"/>
        <v>#N/A</v>
      </c>
      <c r="R125" s="14" t="e">
        <f ca="1"/>
        <v>#N/A</v>
      </c>
      <c r="S125" s="14" t="e">
        <f ca="1"/>
        <v>#N/A</v>
      </c>
      <c r="T125" s="14" t="e">
        <f ca="1"/>
        <v>#N/A</v>
      </c>
      <c r="U125" s="14" t="e">
        <f ca="1"/>
        <v>#N/A</v>
      </c>
      <c r="V125" s="14" t="e">
        <f ca="1"/>
        <v>#N/A</v>
      </c>
      <c r="W125" s="14" t="e">
        <f ca="1"/>
        <v>#N/A</v>
      </c>
      <c r="X125" s="14" t="e">
        <f ca="1"/>
        <v>#N/A</v>
      </c>
      <c r="Y125" s="14" t="e">
        <f ca="1"/>
        <v>#N/A</v>
      </c>
      <c r="Z125" s="14" t="e">
        <f ca="1"/>
        <v>#N/A</v>
      </c>
      <c r="AA125" s="14" t="e">
        <f ca="1"/>
        <v>#N/A</v>
      </c>
      <c r="AB125" s="14" t="e">
        <f ca="1"/>
        <v>#N/A</v>
      </c>
      <c r="AC125" s="14" t="e">
        <f ca="1"/>
        <v>#N/A</v>
      </c>
      <c r="AD125" s="14" t="e">
        <f ca="1"/>
        <v>#N/A</v>
      </c>
      <c r="AE125" s="14" t="e">
        <f ca="1"/>
        <v>#N/A</v>
      </c>
      <c r="AF125" s="14" t="e">
        <f ca="1"/>
        <v>#N/A</v>
      </c>
      <c r="AG125" s="14" t="e">
        <f ca="1"/>
        <v>#N/A</v>
      </c>
      <c r="AH125" s="12" t="e">
        <f ca="1"/>
        <v>#N/A</v>
      </c>
    </row>
    <row r="126" spans="2:34" x14ac:dyDescent="0.25">
      <c r="B126" s="5"/>
      <c r="C126" s="5"/>
      <c r="D126" s="14" t="str">
        <f t="shared" si="43"/>
        <v/>
      </c>
      <c r="E126" s="18" t="e">
        <f ca="1"/>
        <v>#N/A</v>
      </c>
      <c r="F126" s="14" t="e">
        <f ca="1"/>
        <v>#N/A</v>
      </c>
      <c r="G126" s="14" t="e">
        <f ca="1"/>
        <v>#N/A</v>
      </c>
      <c r="H126" s="14" t="e">
        <f ca="1"/>
        <v>#N/A</v>
      </c>
      <c r="I126" s="14" t="e">
        <f ca="1"/>
        <v>#N/A</v>
      </c>
      <c r="J126" s="14" t="e">
        <f ca="1"/>
        <v>#N/A</v>
      </c>
      <c r="K126" s="14" t="e">
        <f ca="1"/>
        <v>#N/A</v>
      </c>
      <c r="L126" s="14" t="e">
        <f ca="1"/>
        <v>#N/A</v>
      </c>
      <c r="M126" s="14" t="e">
        <f ca="1"/>
        <v>#N/A</v>
      </c>
      <c r="N126" s="14" t="e">
        <f ca="1"/>
        <v>#N/A</v>
      </c>
      <c r="O126" s="14" t="e">
        <f ca="1"/>
        <v>#N/A</v>
      </c>
      <c r="P126" s="14" t="e">
        <f ca="1"/>
        <v>#N/A</v>
      </c>
      <c r="Q126" s="14" t="e">
        <f ca="1"/>
        <v>#N/A</v>
      </c>
      <c r="R126" s="14" t="e">
        <f ca="1"/>
        <v>#N/A</v>
      </c>
      <c r="S126" s="14" t="e">
        <f ca="1"/>
        <v>#N/A</v>
      </c>
      <c r="T126" s="14" t="e">
        <f ca="1"/>
        <v>#N/A</v>
      </c>
      <c r="U126" s="14" t="e">
        <f ca="1"/>
        <v>#N/A</v>
      </c>
      <c r="V126" s="14" t="e">
        <f ca="1"/>
        <v>#N/A</v>
      </c>
      <c r="W126" s="14" t="e">
        <f ca="1"/>
        <v>#N/A</v>
      </c>
      <c r="X126" s="14" t="e">
        <f ca="1"/>
        <v>#N/A</v>
      </c>
      <c r="Y126" s="14" t="e">
        <f ca="1"/>
        <v>#N/A</v>
      </c>
      <c r="Z126" s="14" t="e">
        <f ca="1"/>
        <v>#N/A</v>
      </c>
      <c r="AA126" s="14" t="e">
        <f ca="1"/>
        <v>#N/A</v>
      </c>
      <c r="AB126" s="14" t="e">
        <f ca="1"/>
        <v>#N/A</v>
      </c>
      <c r="AC126" s="14" t="e">
        <f ca="1"/>
        <v>#N/A</v>
      </c>
      <c r="AD126" s="14" t="e">
        <f ca="1"/>
        <v>#N/A</v>
      </c>
      <c r="AE126" s="14" t="e">
        <f ca="1"/>
        <v>#N/A</v>
      </c>
      <c r="AF126" s="14" t="e">
        <f ca="1"/>
        <v>#N/A</v>
      </c>
      <c r="AG126" s="14" t="e">
        <f ca="1"/>
        <v>#N/A</v>
      </c>
      <c r="AH126" s="12" t="e">
        <f ca="1"/>
        <v>#N/A</v>
      </c>
    </row>
    <row r="127" spans="2:34" x14ac:dyDescent="0.25">
      <c r="B127" s="5"/>
      <c r="C127" s="5"/>
      <c r="D127" s="14" t="str">
        <f t="shared" si="43"/>
        <v/>
      </c>
      <c r="E127" s="18" t="e">
        <f ca="1"/>
        <v>#N/A</v>
      </c>
      <c r="F127" s="14" t="e">
        <f ca="1"/>
        <v>#N/A</v>
      </c>
      <c r="G127" s="14" t="e">
        <f ca="1"/>
        <v>#N/A</v>
      </c>
      <c r="H127" s="14" t="e">
        <f ca="1"/>
        <v>#N/A</v>
      </c>
      <c r="I127" s="14" t="e">
        <f ca="1"/>
        <v>#N/A</v>
      </c>
      <c r="J127" s="14" t="e">
        <f ca="1"/>
        <v>#N/A</v>
      </c>
      <c r="K127" s="14" t="e">
        <f ca="1"/>
        <v>#N/A</v>
      </c>
      <c r="L127" s="14" t="e">
        <f ca="1"/>
        <v>#N/A</v>
      </c>
      <c r="M127" s="14" t="e">
        <f ca="1"/>
        <v>#N/A</v>
      </c>
      <c r="N127" s="14" t="e">
        <f ca="1"/>
        <v>#N/A</v>
      </c>
      <c r="O127" s="14" t="e">
        <f ca="1"/>
        <v>#N/A</v>
      </c>
      <c r="P127" s="14" t="e">
        <f ca="1"/>
        <v>#N/A</v>
      </c>
      <c r="Q127" s="14" t="e">
        <f ca="1"/>
        <v>#N/A</v>
      </c>
      <c r="R127" s="14" t="e">
        <f ca="1"/>
        <v>#N/A</v>
      </c>
      <c r="S127" s="14" t="e">
        <f ca="1"/>
        <v>#N/A</v>
      </c>
      <c r="T127" s="14" t="e">
        <f ca="1"/>
        <v>#N/A</v>
      </c>
      <c r="U127" s="14" t="e">
        <f ca="1"/>
        <v>#N/A</v>
      </c>
      <c r="V127" s="14" t="e">
        <f ca="1"/>
        <v>#N/A</v>
      </c>
      <c r="W127" s="14" t="e">
        <f ca="1"/>
        <v>#N/A</v>
      </c>
      <c r="X127" s="14" t="e">
        <f ca="1"/>
        <v>#N/A</v>
      </c>
      <c r="Y127" s="14" t="e">
        <f ca="1"/>
        <v>#N/A</v>
      </c>
      <c r="Z127" s="14" t="e">
        <f ca="1"/>
        <v>#N/A</v>
      </c>
      <c r="AA127" s="14" t="e">
        <f ca="1"/>
        <v>#N/A</v>
      </c>
      <c r="AB127" s="14" t="e">
        <f ca="1"/>
        <v>#N/A</v>
      </c>
      <c r="AC127" s="14" t="e">
        <f ca="1"/>
        <v>#N/A</v>
      </c>
      <c r="AD127" s="14" t="e">
        <f ca="1"/>
        <v>#N/A</v>
      </c>
      <c r="AE127" s="14" t="e">
        <f ca="1"/>
        <v>#N/A</v>
      </c>
      <c r="AF127" s="14" t="e">
        <f ca="1"/>
        <v>#N/A</v>
      </c>
      <c r="AG127" s="14" t="e">
        <f ca="1"/>
        <v>#N/A</v>
      </c>
      <c r="AH127" s="12" t="e">
        <f ca="1"/>
        <v>#N/A</v>
      </c>
    </row>
    <row r="128" spans="2:34" x14ac:dyDescent="0.25">
      <c r="B128" s="5"/>
      <c r="C128" s="5"/>
      <c r="D128" s="14" t="str">
        <f t="shared" si="43"/>
        <v/>
      </c>
      <c r="E128" s="18" t="e">
        <f ca="1"/>
        <v>#N/A</v>
      </c>
      <c r="F128" s="14" t="e">
        <f ca="1"/>
        <v>#N/A</v>
      </c>
      <c r="G128" s="14" t="e">
        <f ca="1"/>
        <v>#N/A</v>
      </c>
      <c r="H128" s="14" t="e">
        <f ca="1"/>
        <v>#N/A</v>
      </c>
      <c r="I128" s="14" t="e">
        <f ca="1"/>
        <v>#N/A</v>
      </c>
      <c r="J128" s="14" t="e">
        <f ca="1"/>
        <v>#N/A</v>
      </c>
      <c r="K128" s="14" t="e">
        <f ca="1"/>
        <v>#N/A</v>
      </c>
      <c r="L128" s="14" t="e">
        <f ca="1"/>
        <v>#N/A</v>
      </c>
      <c r="M128" s="14" t="e">
        <f ca="1"/>
        <v>#N/A</v>
      </c>
      <c r="N128" s="14" t="e">
        <f ca="1"/>
        <v>#N/A</v>
      </c>
      <c r="O128" s="14" t="e">
        <f ca="1"/>
        <v>#N/A</v>
      </c>
      <c r="P128" s="14" t="e">
        <f ca="1"/>
        <v>#N/A</v>
      </c>
      <c r="Q128" s="14" t="e">
        <f ca="1"/>
        <v>#N/A</v>
      </c>
      <c r="R128" s="14" t="e">
        <f ca="1"/>
        <v>#N/A</v>
      </c>
      <c r="S128" s="14" t="e">
        <f ca="1"/>
        <v>#N/A</v>
      </c>
      <c r="T128" s="14" t="e">
        <f ca="1"/>
        <v>#N/A</v>
      </c>
      <c r="U128" s="14" t="e">
        <f ca="1"/>
        <v>#N/A</v>
      </c>
      <c r="V128" s="14" t="e">
        <f ca="1"/>
        <v>#N/A</v>
      </c>
      <c r="W128" s="14" t="e">
        <f ca="1"/>
        <v>#N/A</v>
      </c>
      <c r="X128" s="14" t="e">
        <f ca="1"/>
        <v>#N/A</v>
      </c>
      <c r="Y128" s="14" t="e">
        <f ca="1"/>
        <v>#N/A</v>
      </c>
      <c r="Z128" s="14" t="e">
        <f ca="1"/>
        <v>#N/A</v>
      </c>
      <c r="AA128" s="14" t="e">
        <f ca="1"/>
        <v>#N/A</v>
      </c>
      <c r="AB128" s="14" t="e">
        <f ca="1"/>
        <v>#N/A</v>
      </c>
      <c r="AC128" s="14" t="e">
        <f ca="1"/>
        <v>#N/A</v>
      </c>
      <c r="AD128" s="14" t="e">
        <f ca="1"/>
        <v>#N/A</v>
      </c>
      <c r="AE128" s="14" t="e">
        <f ca="1"/>
        <v>#N/A</v>
      </c>
      <c r="AF128" s="14" t="e">
        <f ca="1"/>
        <v>#N/A</v>
      </c>
      <c r="AG128" s="14" t="e">
        <f ca="1"/>
        <v>#N/A</v>
      </c>
      <c r="AH128" s="12" t="e">
        <f ca="1"/>
        <v>#N/A</v>
      </c>
    </row>
    <row r="129" spans="2:34" x14ac:dyDescent="0.25">
      <c r="B129" s="5"/>
      <c r="C129" s="5"/>
      <c r="D129" s="14" t="str">
        <f t="shared" si="43"/>
        <v/>
      </c>
      <c r="E129" s="18" t="e">
        <f ca="1"/>
        <v>#N/A</v>
      </c>
      <c r="F129" s="14" t="e">
        <f ca="1"/>
        <v>#N/A</v>
      </c>
      <c r="G129" s="14" t="e">
        <f ca="1"/>
        <v>#N/A</v>
      </c>
      <c r="H129" s="14" t="e">
        <f ca="1"/>
        <v>#N/A</v>
      </c>
      <c r="I129" s="14" t="e">
        <f ca="1"/>
        <v>#N/A</v>
      </c>
      <c r="J129" s="14" t="e">
        <f ca="1"/>
        <v>#N/A</v>
      </c>
      <c r="K129" s="14" t="e">
        <f ca="1"/>
        <v>#N/A</v>
      </c>
      <c r="L129" s="14" t="e">
        <f ca="1"/>
        <v>#N/A</v>
      </c>
      <c r="M129" s="14" t="e">
        <f ca="1"/>
        <v>#N/A</v>
      </c>
      <c r="N129" s="14" t="e">
        <f ca="1"/>
        <v>#N/A</v>
      </c>
      <c r="O129" s="14" t="e">
        <f ca="1"/>
        <v>#N/A</v>
      </c>
      <c r="P129" s="14" t="e">
        <f ca="1"/>
        <v>#N/A</v>
      </c>
      <c r="Q129" s="14" t="e">
        <f ca="1"/>
        <v>#N/A</v>
      </c>
      <c r="R129" s="14" t="e">
        <f ca="1"/>
        <v>#N/A</v>
      </c>
      <c r="S129" s="14" t="e">
        <f ca="1"/>
        <v>#N/A</v>
      </c>
      <c r="T129" s="14" t="e">
        <f ca="1"/>
        <v>#N/A</v>
      </c>
      <c r="U129" s="14" t="e">
        <f ca="1"/>
        <v>#N/A</v>
      </c>
      <c r="V129" s="14" t="e">
        <f ca="1"/>
        <v>#N/A</v>
      </c>
      <c r="W129" s="14" t="e">
        <f ca="1"/>
        <v>#N/A</v>
      </c>
      <c r="X129" s="14" t="e">
        <f ca="1"/>
        <v>#N/A</v>
      </c>
      <c r="Y129" s="14" t="e">
        <f ca="1"/>
        <v>#N/A</v>
      </c>
      <c r="Z129" s="14" t="e">
        <f ca="1"/>
        <v>#N/A</v>
      </c>
      <c r="AA129" s="14" t="e">
        <f ca="1"/>
        <v>#N/A</v>
      </c>
      <c r="AB129" s="14" t="e">
        <f ca="1"/>
        <v>#N/A</v>
      </c>
      <c r="AC129" s="14" t="e">
        <f ca="1"/>
        <v>#N/A</v>
      </c>
      <c r="AD129" s="14" t="e">
        <f ca="1"/>
        <v>#N/A</v>
      </c>
      <c r="AE129" s="14" t="e">
        <f ca="1"/>
        <v>#N/A</v>
      </c>
      <c r="AF129" s="14" t="e">
        <f ca="1"/>
        <v>#N/A</v>
      </c>
      <c r="AG129" s="14" t="e">
        <f ca="1"/>
        <v>#N/A</v>
      </c>
      <c r="AH129" s="12" t="e">
        <f ca="1"/>
        <v>#N/A</v>
      </c>
    </row>
    <row r="130" spans="2:34" x14ac:dyDescent="0.25">
      <c r="B130" s="5"/>
      <c r="C130" s="5"/>
      <c r="D130" s="14" t="str">
        <f t="shared" si="43"/>
        <v/>
      </c>
      <c r="E130" s="18" t="e">
        <f ca="1"/>
        <v>#N/A</v>
      </c>
      <c r="F130" s="14" t="e">
        <f ca="1"/>
        <v>#N/A</v>
      </c>
      <c r="G130" s="14" t="e">
        <f ca="1"/>
        <v>#N/A</v>
      </c>
      <c r="H130" s="14" t="e">
        <f ca="1"/>
        <v>#N/A</v>
      </c>
      <c r="I130" s="14" t="e">
        <f ca="1"/>
        <v>#N/A</v>
      </c>
      <c r="J130" s="14" t="e">
        <f ca="1"/>
        <v>#N/A</v>
      </c>
      <c r="K130" s="14" t="e">
        <f ca="1"/>
        <v>#N/A</v>
      </c>
      <c r="L130" s="14" t="e">
        <f ca="1"/>
        <v>#N/A</v>
      </c>
      <c r="M130" s="14" t="e">
        <f ca="1"/>
        <v>#N/A</v>
      </c>
      <c r="N130" s="14" t="e">
        <f ca="1"/>
        <v>#N/A</v>
      </c>
      <c r="O130" s="14" t="e">
        <f ca="1"/>
        <v>#N/A</v>
      </c>
      <c r="P130" s="14" t="e">
        <f ca="1"/>
        <v>#N/A</v>
      </c>
      <c r="Q130" s="14" t="e">
        <f ca="1"/>
        <v>#N/A</v>
      </c>
      <c r="R130" s="14" t="e">
        <f ca="1"/>
        <v>#N/A</v>
      </c>
      <c r="S130" s="14" t="e">
        <f ca="1"/>
        <v>#N/A</v>
      </c>
      <c r="T130" s="14" t="e">
        <f ca="1"/>
        <v>#N/A</v>
      </c>
      <c r="U130" s="14" t="e">
        <f ca="1"/>
        <v>#N/A</v>
      </c>
      <c r="V130" s="14" t="e">
        <f ca="1"/>
        <v>#N/A</v>
      </c>
      <c r="W130" s="14" t="e">
        <f ca="1"/>
        <v>#N/A</v>
      </c>
      <c r="X130" s="14" t="e">
        <f ca="1"/>
        <v>#N/A</v>
      </c>
      <c r="Y130" s="14" t="e">
        <f ca="1"/>
        <v>#N/A</v>
      </c>
      <c r="Z130" s="14" t="e">
        <f ca="1"/>
        <v>#N/A</v>
      </c>
      <c r="AA130" s="14" t="e">
        <f ca="1"/>
        <v>#N/A</v>
      </c>
      <c r="AB130" s="14" t="e">
        <f ca="1"/>
        <v>#N/A</v>
      </c>
      <c r="AC130" s="14" t="e">
        <f ca="1"/>
        <v>#N/A</v>
      </c>
      <c r="AD130" s="14" t="e">
        <f ca="1"/>
        <v>#N/A</v>
      </c>
      <c r="AE130" s="14" t="e">
        <f ca="1"/>
        <v>#N/A</v>
      </c>
      <c r="AF130" s="14" t="e">
        <f ca="1"/>
        <v>#N/A</v>
      </c>
      <c r="AG130" s="14" t="e">
        <f ca="1"/>
        <v>#N/A</v>
      </c>
      <c r="AH130" s="12" t="e">
        <f ca="1"/>
        <v>#N/A</v>
      </c>
    </row>
    <row r="131" spans="2:34" x14ac:dyDescent="0.25">
      <c r="B131" s="5"/>
      <c r="C131" s="5"/>
      <c r="D131" s="14" t="str">
        <f t="shared" si="43"/>
        <v/>
      </c>
      <c r="E131" s="19" t="e">
        <f ca="1"/>
        <v>#N/A</v>
      </c>
      <c r="F131" s="11" t="e">
        <f ca="1"/>
        <v>#N/A</v>
      </c>
      <c r="G131" s="11" t="e">
        <f ca="1"/>
        <v>#N/A</v>
      </c>
      <c r="H131" s="11" t="e">
        <f ca="1"/>
        <v>#N/A</v>
      </c>
      <c r="I131" s="11" t="e">
        <f ca="1"/>
        <v>#N/A</v>
      </c>
      <c r="J131" s="11" t="e">
        <f ca="1"/>
        <v>#N/A</v>
      </c>
      <c r="K131" s="11" t="e">
        <f ca="1"/>
        <v>#N/A</v>
      </c>
      <c r="L131" s="11" t="e">
        <f ca="1"/>
        <v>#N/A</v>
      </c>
      <c r="M131" s="11" t="e">
        <f ca="1"/>
        <v>#N/A</v>
      </c>
      <c r="N131" s="11" t="e">
        <f ca="1"/>
        <v>#N/A</v>
      </c>
      <c r="O131" s="11" t="e">
        <f ca="1"/>
        <v>#N/A</v>
      </c>
      <c r="P131" s="11" t="e">
        <f ca="1"/>
        <v>#N/A</v>
      </c>
      <c r="Q131" s="11" t="e">
        <f ca="1"/>
        <v>#N/A</v>
      </c>
      <c r="R131" s="11" t="e">
        <f ca="1"/>
        <v>#N/A</v>
      </c>
      <c r="S131" s="11" t="e">
        <f ca="1"/>
        <v>#N/A</v>
      </c>
      <c r="T131" s="11" t="e">
        <f ca="1"/>
        <v>#N/A</v>
      </c>
      <c r="U131" s="11" t="e">
        <f ca="1"/>
        <v>#N/A</v>
      </c>
      <c r="V131" s="11" t="e">
        <f ca="1"/>
        <v>#N/A</v>
      </c>
      <c r="W131" s="11" t="e">
        <f ca="1"/>
        <v>#N/A</v>
      </c>
      <c r="X131" s="11" t="e">
        <f ca="1"/>
        <v>#N/A</v>
      </c>
      <c r="Y131" s="11" t="e">
        <f ca="1"/>
        <v>#N/A</v>
      </c>
      <c r="Z131" s="11" t="e">
        <f ca="1"/>
        <v>#N/A</v>
      </c>
      <c r="AA131" s="11" t="e">
        <f ca="1"/>
        <v>#N/A</v>
      </c>
      <c r="AB131" s="11" t="e">
        <f ca="1"/>
        <v>#N/A</v>
      </c>
      <c r="AC131" s="11" t="e">
        <f ca="1"/>
        <v>#N/A</v>
      </c>
      <c r="AD131" s="11" t="e">
        <f ca="1"/>
        <v>#N/A</v>
      </c>
      <c r="AE131" s="11" t="e">
        <f ca="1"/>
        <v>#N/A</v>
      </c>
      <c r="AF131" s="11" t="e">
        <f ca="1"/>
        <v>#N/A</v>
      </c>
      <c r="AG131" s="11" t="e">
        <f ca="1"/>
        <v>#N/A</v>
      </c>
      <c r="AH131" s="13" t="e">
        <f ca="1"/>
        <v>#N/A</v>
      </c>
    </row>
    <row r="132" spans="2:34" x14ac:dyDescent="0.25">
      <c r="B132" s="5"/>
      <c r="C132" s="5"/>
    </row>
    <row r="133" spans="2:34" x14ac:dyDescent="0.25">
      <c r="B133" s="5"/>
      <c r="C133" s="5"/>
    </row>
    <row r="134" spans="2:34" x14ac:dyDescent="0.25">
      <c r="B134" s="5"/>
      <c r="C134" s="5"/>
    </row>
    <row r="135" spans="2:34" x14ac:dyDescent="0.25">
      <c r="B135" s="5"/>
      <c r="C135" s="5"/>
    </row>
    <row r="136" spans="2:34" x14ac:dyDescent="0.25">
      <c r="B136" s="5"/>
      <c r="C136" s="5"/>
    </row>
    <row r="137" spans="2:34" x14ac:dyDescent="0.25">
      <c r="B137" s="5"/>
      <c r="C137" s="5"/>
    </row>
    <row r="138" spans="2:34" x14ac:dyDescent="0.25">
      <c r="B138" s="5"/>
      <c r="C138" s="5"/>
    </row>
    <row r="139" spans="2:34" x14ac:dyDescent="0.25">
      <c r="B139" s="5"/>
      <c r="C139" s="5"/>
    </row>
    <row r="140" spans="2:34" x14ac:dyDescent="0.25">
      <c r="B140" s="5"/>
      <c r="C140" s="5"/>
    </row>
    <row r="141" spans="2:34" x14ac:dyDescent="0.25">
      <c r="B141" s="5"/>
      <c r="C141" s="5"/>
    </row>
    <row r="142" spans="2:34" x14ac:dyDescent="0.25">
      <c r="B142" s="5"/>
      <c r="C142" s="5"/>
    </row>
    <row r="143" spans="2:34" x14ac:dyDescent="0.25">
      <c r="B143" s="5"/>
      <c r="C143" s="5"/>
    </row>
    <row r="144" spans="2:34" x14ac:dyDescent="0.25">
      <c r="B144" s="5"/>
      <c r="C144" s="5"/>
    </row>
    <row r="145" spans="2:3" x14ac:dyDescent="0.25">
      <c r="B145" s="5"/>
      <c r="C145" s="5"/>
    </row>
    <row r="146" spans="2:3" x14ac:dyDescent="0.25">
      <c r="B146" s="5"/>
      <c r="C146" s="5"/>
    </row>
    <row r="147" spans="2:3" x14ac:dyDescent="0.25">
      <c r="B147" s="5"/>
      <c r="C147" s="5"/>
    </row>
    <row r="148" spans="2:3" x14ac:dyDescent="0.25">
      <c r="B148" s="5"/>
      <c r="C148" s="5"/>
    </row>
    <row r="149" spans="2:3" x14ac:dyDescent="0.25">
      <c r="B149" s="5"/>
      <c r="C149" s="5"/>
    </row>
    <row r="150" spans="2:3" x14ac:dyDescent="0.25">
      <c r="B150" s="5"/>
      <c r="C150" s="5"/>
    </row>
    <row r="151" spans="2:3" x14ac:dyDescent="0.25">
      <c r="B151" s="5"/>
      <c r="C151" s="5"/>
    </row>
    <row r="152" spans="2:3" x14ac:dyDescent="0.25">
      <c r="B152" s="5"/>
      <c r="C152" s="5"/>
    </row>
    <row r="153" spans="2:3" x14ac:dyDescent="0.25">
      <c r="B153" s="5"/>
      <c r="C153" s="5"/>
    </row>
    <row r="154" spans="2:3" x14ac:dyDescent="0.25">
      <c r="B154" s="5"/>
      <c r="C154" s="5"/>
    </row>
    <row r="155" spans="2:3" x14ac:dyDescent="0.25">
      <c r="B155" s="5"/>
      <c r="C155" s="5"/>
    </row>
    <row r="156" spans="2:3" x14ac:dyDescent="0.25">
      <c r="B156" s="5"/>
      <c r="C156" s="5"/>
    </row>
    <row r="157" spans="2:3" x14ac:dyDescent="0.25">
      <c r="B157" s="5"/>
      <c r="C157" s="5"/>
    </row>
    <row r="158" spans="2:3" x14ac:dyDescent="0.25">
      <c r="B158" s="5"/>
      <c r="C158" s="5"/>
    </row>
    <row r="159" spans="2:3" x14ac:dyDescent="0.25">
      <c r="B159" s="5"/>
      <c r="C159" s="5"/>
    </row>
    <row r="160" spans="2:3" x14ac:dyDescent="0.25">
      <c r="B160" s="5"/>
      <c r="C160" s="5"/>
    </row>
    <row r="161" spans="2:3" x14ac:dyDescent="0.25">
      <c r="B161" s="5"/>
      <c r="C161" s="5"/>
    </row>
    <row r="162" spans="2:3" x14ac:dyDescent="0.25">
      <c r="B162" s="5"/>
      <c r="C162" s="5"/>
    </row>
    <row r="163" spans="2:3" x14ac:dyDescent="0.25">
      <c r="B163" s="5"/>
      <c r="C163" s="5"/>
    </row>
    <row r="164" spans="2:3" x14ac:dyDescent="0.25">
      <c r="B164" s="5"/>
      <c r="C164" s="5"/>
    </row>
    <row r="165" spans="2:3" x14ac:dyDescent="0.25">
      <c r="B165" s="5"/>
      <c r="C165" s="5"/>
    </row>
    <row r="166" spans="2:3" x14ac:dyDescent="0.25">
      <c r="B166" s="5"/>
      <c r="C166" s="5"/>
    </row>
    <row r="167" spans="2:3" x14ac:dyDescent="0.25">
      <c r="B167" s="5"/>
      <c r="C167" s="5"/>
    </row>
    <row r="168" spans="2:3" x14ac:dyDescent="0.25">
      <c r="B168" s="5"/>
      <c r="C168" s="5"/>
    </row>
    <row r="169" spans="2:3" x14ac:dyDescent="0.25">
      <c r="B169" s="5"/>
      <c r="C169" s="5"/>
    </row>
    <row r="170" spans="2:3" x14ac:dyDescent="0.25">
      <c r="B170" s="5"/>
      <c r="C170" s="5"/>
    </row>
    <row r="171" spans="2:3" x14ac:dyDescent="0.25">
      <c r="B171" s="5"/>
      <c r="C171" s="5"/>
    </row>
    <row r="172" spans="2:3" x14ac:dyDescent="0.25">
      <c r="B172" s="5"/>
      <c r="C172" s="5"/>
    </row>
    <row r="173" spans="2:3" x14ac:dyDescent="0.25">
      <c r="B173" s="5"/>
      <c r="C173" s="5"/>
    </row>
    <row r="174" spans="2:3" x14ac:dyDescent="0.25">
      <c r="B174" s="5"/>
      <c r="C174" s="5"/>
    </row>
    <row r="175" spans="2:3" x14ac:dyDescent="0.25">
      <c r="B175" s="5"/>
      <c r="C175" s="5"/>
    </row>
    <row r="176" spans="2:3" x14ac:dyDescent="0.25">
      <c r="B176" s="5"/>
      <c r="C176" s="5"/>
    </row>
    <row r="177" spans="2:3" x14ac:dyDescent="0.25">
      <c r="B177" s="5"/>
      <c r="C177" s="5"/>
    </row>
    <row r="178" spans="2:3" x14ac:dyDescent="0.25">
      <c r="B178" s="5"/>
      <c r="C178" s="5"/>
    </row>
    <row r="179" spans="2:3" x14ac:dyDescent="0.25">
      <c r="B179" s="5"/>
      <c r="C179" s="5"/>
    </row>
    <row r="180" spans="2:3" x14ac:dyDescent="0.25">
      <c r="B180" s="5"/>
      <c r="C180" s="5"/>
    </row>
    <row r="181" spans="2:3" x14ac:dyDescent="0.25">
      <c r="B181" s="5"/>
      <c r="C181" s="5"/>
    </row>
    <row r="182" spans="2:3" x14ac:dyDescent="0.25">
      <c r="B182" s="5"/>
      <c r="C182" s="5"/>
    </row>
    <row r="183" spans="2:3" x14ac:dyDescent="0.25">
      <c r="B183" s="5"/>
      <c r="C183" s="5"/>
    </row>
    <row r="184" spans="2:3" x14ac:dyDescent="0.25">
      <c r="B184" s="5"/>
      <c r="C184" s="5"/>
    </row>
    <row r="185" spans="2:3" x14ac:dyDescent="0.25">
      <c r="B185" s="5"/>
      <c r="C185" s="5"/>
    </row>
    <row r="186" spans="2:3" x14ac:dyDescent="0.25">
      <c r="B186" s="5"/>
      <c r="C186" s="5"/>
    </row>
    <row r="187" spans="2:3" x14ac:dyDescent="0.25">
      <c r="B187" s="5"/>
      <c r="C187" s="5"/>
    </row>
    <row r="188" spans="2:3" x14ac:dyDescent="0.25">
      <c r="B188" s="5"/>
      <c r="C188" s="5"/>
    </row>
    <row r="189" spans="2:3" x14ac:dyDescent="0.25">
      <c r="B189" s="5"/>
      <c r="C189" s="5"/>
    </row>
    <row r="190" spans="2:3" x14ac:dyDescent="0.25">
      <c r="B190" s="5"/>
      <c r="C190" s="5"/>
    </row>
    <row r="191" spans="2:3" x14ac:dyDescent="0.25">
      <c r="B191" s="5"/>
      <c r="C191" s="5"/>
    </row>
    <row r="192" spans="2:3" x14ac:dyDescent="0.25">
      <c r="B192" s="5"/>
      <c r="C192" s="5"/>
    </row>
    <row r="193" spans="2:3" x14ac:dyDescent="0.25">
      <c r="B193" s="5"/>
      <c r="C193" s="5"/>
    </row>
    <row r="194" spans="2:3" x14ac:dyDescent="0.25">
      <c r="B194" s="5"/>
      <c r="C194" s="5"/>
    </row>
    <row r="195" spans="2:3" x14ac:dyDescent="0.25">
      <c r="B195" s="5"/>
      <c r="C195" s="5"/>
    </row>
    <row r="196" spans="2:3" x14ac:dyDescent="0.25">
      <c r="B196" s="5"/>
      <c r="C196" s="5"/>
    </row>
    <row r="197" spans="2:3" x14ac:dyDescent="0.25">
      <c r="B197" s="5"/>
      <c r="C197" s="5"/>
    </row>
    <row r="198" spans="2:3" x14ac:dyDescent="0.25">
      <c r="B198" s="5"/>
      <c r="C198" s="5"/>
    </row>
    <row r="199" spans="2:3" x14ac:dyDescent="0.25">
      <c r="B199" s="5"/>
      <c r="C199" s="5"/>
    </row>
    <row r="200" spans="2:3" x14ac:dyDescent="0.25">
      <c r="B200" s="5"/>
      <c r="C200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covariance matrix</vt:lpstr>
      <vt:lpstr>calculations</vt:lpstr>
      <vt:lpstr>ad</vt:lpstr>
      <vt:lpstr>dim</vt:lpstr>
      <vt:lpstr>Dinv</vt:lpstr>
      <vt:lpstr>U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</dc:creator>
  <cp:lastModifiedBy>Mick's Lenovo</cp:lastModifiedBy>
  <dcterms:created xsi:type="dcterms:W3CDTF">2011-11-03T03:16:18Z</dcterms:created>
  <dcterms:modified xsi:type="dcterms:W3CDTF">2015-05-11T05:10:51Z</dcterms:modified>
</cp:coreProperties>
</file>